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55"/>
  </bookViews>
  <sheets>
    <sheet name="市、县" sheetId="1" r:id="rId1"/>
  </sheets>
  <definedNames>
    <definedName name="_xlnm._FilterDatabase" localSheetId="0" hidden="1">市、县!$A$4:$E$175</definedName>
    <definedName name="_xlnm.Print_Titles" localSheetId="0">市、县!$4:$4</definedName>
  </definedNames>
  <calcPr calcId="144525" fullPrecision="0"/>
</workbook>
</file>

<file path=xl/sharedStrings.xml><?xml version="1.0" encoding="utf-8"?>
<sst xmlns="http://schemas.openxmlformats.org/spreadsheetml/2006/main" count="178" uniqueCount="178">
  <si>
    <t>附件1</t>
  </si>
  <si>
    <t>2022年中央财政疾病应急救助补助资金分配表</t>
  </si>
  <si>
    <t>地  区</t>
  </si>
  <si>
    <t>提前下达</t>
  </si>
  <si>
    <t>正式下达</t>
  </si>
  <si>
    <t>应急救助补助资金</t>
  </si>
  <si>
    <t>备注</t>
  </si>
  <si>
    <t>全区合计（14个地市小计）</t>
  </si>
  <si>
    <t>全区设区市本级小计</t>
  </si>
  <si>
    <t>全区城区小计</t>
  </si>
  <si>
    <t>全区县(市)小计</t>
  </si>
  <si>
    <t>南宁市小计=（本级+城区+县级）</t>
  </si>
  <si>
    <t>南宁市本级</t>
  </si>
  <si>
    <t>南宁市城区小计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</si>
  <si>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</si>
  <si>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</si>
  <si>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</si>
  <si>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</si>
  <si>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</si>
  <si>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</si>
  <si>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</si>
  <si>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南宁市县级小计</t>
  </si>
  <si>
    <t>横州市</t>
  </si>
  <si>
    <t>宾阳县</t>
  </si>
  <si>
    <t>上林县</t>
  </si>
  <si>
    <t>马山县</t>
  </si>
  <si>
    <t>隆安县</t>
  </si>
  <si>
    <t>柳州市小计</t>
  </si>
  <si>
    <t>柳州市本级</t>
  </si>
  <si>
    <t>柳州市城区小计</t>
  </si>
  <si>
    <t>城中区</t>
  </si>
  <si>
    <t>鱼峰区</t>
  </si>
  <si>
    <t>柳南区</t>
  </si>
  <si>
    <t>柳北区</t>
  </si>
  <si>
    <t>柳江区</t>
  </si>
  <si>
    <t>柳州市县级小计</t>
  </si>
  <si>
    <t>柳城县</t>
  </si>
  <si>
    <t>鹿寨县</t>
  </si>
  <si>
    <t>融安县</t>
  </si>
  <si>
    <t>融水县</t>
  </si>
  <si>
    <t>三江县</t>
  </si>
  <si>
    <t>桂林市小计</t>
  </si>
  <si>
    <t>桂林市本级</t>
  </si>
  <si>
    <t>桂林市城区小计</t>
  </si>
  <si>
    <t>秀峰区</t>
  </si>
  <si>
    <t>叠彩区</t>
  </si>
  <si>
    <t>雁山区</t>
  </si>
  <si>
    <t>象山区</t>
  </si>
  <si>
    <t>七星区</t>
  </si>
  <si>
    <t>临桂区</t>
  </si>
  <si>
    <t>桂林市县级小计</t>
  </si>
  <si>
    <t>阳朔县</t>
  </si>
  <si>
    <t>灵川县</t>
  </si>
  <si>
    <t>全州县</t>
  </si>
  <si>
    <t>兴安县</t>
  </si>
  <si>
    <t>永福县</t>
  </si>
  <si>
    <t>荔浦市</t>
  </si>
  <si>
    <t>平乐县</t>
  </si>
  <si>
    <t>恭城县</t>
  </si>
  <si>
    <t>灌阳县</t>
  </si>
  <si>
    <t>龙胜县</t>
  </si>
  <si>
    <t>资源县</t>
  </si>
  <si>
    <t>梧州市小计</t>
  </si>
  <si>
    <t>梧州市本级</t>
  </si>
  <si>
    <t>梧州市城区小计</t>
  </si>
  <si>
    <t>万秀区</t>
  </si>
  <si>
    <t>龙圩区</t>
  </si>
  <si>
    <t>长洲区</t>
  </si>
  <si>
    <t>梧州市县级小计</t>
  </si>
  <si>
    <t>苍梧县</t>
  </si>
  <si>
    <t>岑溪市</t>
  </si>
  <si>
    <t>藤县</t>
  </si>
  <si>
    <t>蒙山县</t>
  </si>
  <si>
    <t>北海市小计</t>
  </si>
  <si>
    <t>北海市本级</t>
  </si>
  <si>
    <t>北海市城区小计</t>
  </si>
  <si>
    <t>海城区</t>
  </si>
  <si>
    <t>银海区</t>
  </si>
  <si>
    <t>铁山港区</t>
  </si>
  <si>
    <t>北海市县级小计</t>
  </si>
  <si>
    <t>合浦县</t>
  </si>
  <si>
    <t>防城港市小计</t>
  </si>
  <si>
    <t>防城港市本级</t>
  </si>
  <si>
    <t>防城港市城区小计</t>
  </si>
  <si>
    <t>港口区</t>
  </si>
  <si>
    <t>防城区</t>
  </si>
  <si>
    <t>防城港市县级小计</t>
  </si>
  <si>
    <t>上思县</t>
  </si>
  <si>
    <t>东兴市</t>
  </si>
  <si>
    <t>钦州市小计</t>
  </si>
  <si>
    <t>钦州市本级</t>
  </si>
  <si>
    <t>钦州市城区小计</t>
  </si>
  <si>
    <t>钦南区</t>
  </si>
  <si>
    <t>钦北区</t>
  </si>
  <si>
    <t>钦州市县级小计</t>
  </si>
  <si>
    <t>浦北县</t>
  </si>
  <si>
    <t>灵山县</t>
  </si>
  <si>
    <t>贵港市小计</t>
  </si>
  <si>
    <t>贵港市本级=(市直)</t>
  </si>
  <si>
    <t>贵港市城区小计</t>
  </si>
  <si>
    <t>港北区</t>
  </si>
  <si>
    <t>港南区</t>
  </si>
  <si>
    <t>覃塘区</t>
  </si>
  <si>
    <t>贵港市县级小计</t>
  </si>
  <si>
    <t>平南县</t>
  </si>
  <si>
    <t>桂平市</t>
  </si>
  <si>
    <t>玉林市小计</t>
  </si>
  <si>
    <t>玉林市本级</t>
  </si>
  <si>
    <t>玉林市城区小计</t>
  </si>
  <si>
    <t>玉州区</t>
  </si>
  <si>
    <t>福绵区</t>
  </si>
  <si>
    <t>玉林市县级小计</t>
  </si>
  <si>
    <t>容县</t>
  </si>
  <si>
    <t>博白县</t>
  </si>
  <si>
    <t>陆川县</t>
  </si>
  <si>
    <t>北流市</t>
  </si>
  <si>
    <t>兴业县</t>
  </si>
  <si>
    <t>贺州市小计</t>
  </si>
  <si>
    <t>贺州市本级</t>
  </si>
  <si>
    <t>贺州市城区小计</t>
  </si>
  <si>
    <t>八步区</t>
  </si>
  <si>
    <t>平桂区</t>
  </si>
  <si>
    <t>贺州市县级小计</t>
  </si>
  <si>
    <t>昭平县</t>
  </si>
  <si>
    <t>钟山县</t>
  </si>
  <si>
    <t>富川县</t>
  </si>
  <si>
    <t>百色市小计</t>
  </si>
  <si>
    <t>百色市本级</t>
  </si>
  <si>
    <t>百色市城区小计</t>
  </si>
  <si>
    <t>右江区</t>
  </si>
  <si>
    <t>田阳区</t>
  </si>
  <si>
    <t>百色市县级小计</t>
  </si>
  <si>
    <t>田东县</t>
  </si>
  <si>
    <t>平果市</t>
  </si>
  <si>
    <t>德保县</t>
  </si>
  <si>
    <t>靖西市</t>
  </si>
  <si>
    <t>那坡县</t>
  </si>
  <si>
    <t>凌云县</t>
  </si>
  <si>
    <t>乐业县</t>
  </si>
  <si>
    <t>田林县</t>
  </si>
  <si>
    <t>隆林县</t>
  </si>
  <si>
    <t>西林县</t>
  </si>
  <si>
    <t>河池市小计</t>
  </si>
  <si>
    <t>河池市本级</t>
  </si>
  <si>
    <t>河池市城区小计</t>
  </si>
  <si>
    <t>金城江区</t>
  </si>
  <si>
    <t>宜州区</t>
  </si>
  <si>
    <t>河池市县级小计</t>
  </si>
  <si>
    <t>罗城县</t>
  </si>
  <si>
    <t>环江县</t>
  </si>
  <si>
    <t>南丹县</t>
  </si>
  <si>
    <t>天峨县</t>
  </si>
  <si>
    <t>凤山县</t>
  </si>
  <si>
    <t>东兰县</t>
  </si>
  <si>
    <t>巴马县</t>
  </si>
  <si>
    <t>都安县</t>
  </si>
  <si>
    <t>大化县</t>
  </si>
  <si>
    <t>来宾市小计</t>
  </si>
  <si>
    <t>来宾市本级</t>
  </si>
  <si>
    <t>来宾市城区小计</t>
  </si>
  <si>
    <t>兴宾区</t>
  </si>
  <si>
    <t>来宾市县级小计</t>
  </si>
  <si>
    <t>象州县</t>
  </si>
  <si>
    <t>武宣县</t>
  </si>
  <si>
    <t>金秀县</t>
  </si>
  <si>
    <t>忻城县</t>
  </si>
  <si>
    <t>合山市</t>
  </si>
  <si>
    <t>崇左市小计</t>
  </si>
  <si>
    <t>崇左市本级</t>
  </si>
  <si>
    <t>崇左市城区小计</t>
  </si>
  <si>
    <t>江州区</t>
  </si>
  <si>
    <t>崇左市县级小计</t>
  </si>
  <si>
    <t>天等县</t>
  </si>
  <si>
    <t>大新县</t>
  </si>
  <si>
    <t>龙州县</t>
  </si>
  <si>
    <t>宁明县</t>
  </si>
  <si>
    <t>扶绥县</t>
  </si>
  <si>
    <t>凭祥市</t>
  </si>
</sst>
</file>

<file path=xl/styles.xml><?xml version="1.0" encoding="utf-8"?>
<styleSheet xmlns="http://schemas.openxmlformats.org/spreadsheetml/2006/main">
  <numFmts count="34">
    <numFmt numFmtId="176" formatCode="0.00_ "/>
    <numFmt numFmtId="177" formatCode="#,##0\ &quot; &quot;;\(#,##0\)\ ;&quot;—&quot;&quot; &quot;&quot; &quot;&quot; &quot;&quot; &quot;"/>
    <numFmt numFmtId="178" formatCode="mm/dd/yy_)"/>
    <numFmt numFmtId="179" formatCode="_-#0&quot;.&quot;0,_-;\(#0&quot;.&quot;0,\);_-\ \ &quot;-&quot;_-;_-@_-"/>
    <numFmt numFmtId="180" formatCode="_(&quot;$&quot;* #,##0_);_(&quot;$&quot;* \(#,##0\);_(&quot;$&quot;* &quot;-&quot;_);_(@_)"/>
    <numFmt numFmtId="181" formatCode="_-#,##0%_-;\(#,##0%\);_-\ &quot;-&quot;_-"/>
    <numFmt numFmtId="182" formatCode="_-* #,##0_-;\-* #,##0_-;_-* &quot;-&quot;_-;_-@_-"/>
    <numFmt numFmtId="183" formatCode="_-* #,##0.00&quot;￥&quot;_-;\-* #,##0.00&quot;￥&quot;_-;_-* &quot;-&quot;??&quot;￥&quot;_-;_-@_-"/>
    <numFmt numFmtId="43" formatCode="_ * #,##0.00_ ;_ * \-#,##0.00_ ;_ * &quot;-&quot;??_ ;_ @_ "/>
    <numFmt numFmtId="184" formatCode="_-* #,##0&quot;￥&quot;_-;\-* #,##0&quot;￥&quot;_-;_-* &quot;-&quot;&quot;￥&quot;_-;_-@_-"/>
    <numFmt numFmtId="42" formatCode="_ &quot;￥&quot;* #,##0_ ;_ &quot;￥&quot;* \-#,##0_ ;_ &quot;￥&quot;* &quot;-&quot;_ ;_ @_ "/>
    <numFmt numFmtId="185" formatCode="_-#0&quot;.&quot;0000_-;\(#0&quot;.&quot;0000\);_-\ \ &quot;-&quot;_-;_-@_-"/>
    <numFmt numFmtId="186" formatCode="mmm\ dd\,\ yy"/>
    <numFmt numFmtId="187" formatCode="_-#,###,_-;\(#,###,\);_-\ \ &quot;-&quot;_-;_-@_-"/>
    <numFmt numFmtId="188" formatCode="_(&quot;$&quot;* #,##0_);_(&quot;$&quot;* \(#,##0\);_(&quot;$&quot;* &quot;-&quot;??_);_(@_)"/>
    <numFmt numFmtId="189" formatCode="_-#,##0_-;\(#,##0\);_-\ \ &quot;-&quot;_-;_-@_-"/>
    <numFmt numFmtId="190" formatCode="_-* #,##0.00_-;\-* #,##0.00_-;_-* &quot;-&quot;??_-;_-@_-"/>
    <numFmt numFmtId="41" formatCode="_ * #,##0_ ;_ * \-#,##0_ ;_ * &quot;-&quot;_ ;_ @_ "/>
    <numFmt numFmtId="44" formatCode="_ &quot;￥&quot;* #,##0.00_ ;_ &quot;￥&quot;* \-#,##0.00_ ;_ &quot;￥&quot;* &quot;-&quot;??_ ;_ @_ "/>
    <numFmt numFmtId="191" formatCode="_-#,###.00,_-;\(#,###.00,\);_-\ \ &quot;-&quot;_-;_-@_-"/>
    <numFmt numFmtId="192" formatCode="_([$€-2]* #,##0.00_);_([$€-2]* \(#,##0.00\);_([$€-2]* &quot;-&quot;??_)"/>
    <numFmt numFmtId="193" formatCode="#,##0.00&quot;￥&quot;;\-#,##0.00&quot;￥&quot;"/>
    <numFmt numFmtId="194" formatCode="mmm/dd/yyyy;_-\ &quot;N/A&quot;_-;_-\ &quot;-&quot;_-"/>
    <numFmt numFmtId="195" formatCode="_-* #,##0_-;\-* #,##0_-;_-* &quot;-&quot;??_-;_-@_-"/>
    <numFmt numFmtId="196" formatCode="0.0%"/>
    <numFmt numFmtId="197" formatCode="#,##0.00&quot;￥&quot;;[Red]\-#,##0.00&quot;￥&quot;"/>
    <numFmt numFmtId="198" formatCode="_(&quot;$&quot;* #,##0.0_);_(&quot;$&quot;* \(#,##0.0\);_(&quot;$&quot;* &quot;-&quot;??_);_(@_)"/>
    <numFmt numFmtId="199" formatCode="#,##0.0"/>
    <numFmt numFmtId="200" formatCode="&quot;\&quot;#,##0;[Red]&quot;\&quot;&quot;\&quot;&quot;\&quot;&quot;\&quot;&quot;\&quot;&quot;\&quot;&quot;\&quot;\-#,##0"/>
    <numFmt numFmtId="201" formatCode="_(&quot;$&quot;* #,##0.00_);_(&quot;$&quot;* \(#,##0.00\);_(&quot;$&quot;* &quot;-&quot;??_);_(@_)"/>
    <numFmt numFmtId="202" formatCode="_-#,##0.00_-;\(#,##0.00\);_-\ \ &quot;-&quot;_-;_-@_-"/>
    <numFmt numFmtId="203" formatCode="0.000%"/>
    <numFmt numFmtId="204" formatCode="mmm/yyyy;_-\ &quot;N/A&quot;_-;_-\ &quot;-&quot;_-"/>
    <numFmt numFmtId="205" formatCode="&quot;$&quot;#,##0;\-&quot;$&quot;#,##0"/>
  </numFmts>
  <fonts count="98">
    <font>
      <sz val="11"/>
      <color theme="1"/>
      <name val="Arial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22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  <scheme val="minor"/>
    </font>
    <font>
      <b/>
      <sz val="10"/>
      <name val="Arial"/>
      <charset val="134"/>
      <scheme val="minor"/>
    </font>
    <font>
      <sz val="11"/>
      <name val="ＭＳ Ｐゴシック"/>
      <charset val="134"/>
    </font>
    <font>
      <sz val="10"/>
      <name val="Arial"/>
      <charset val="134"/>
    </font>
    <font>
      <sz val="11"/>
      <color indexed="65"/>
      <name val="宋体"/>
      <charset val="134"/>
    </font>
    <font>
      <sz val="8"/>
      <name val="Arial"/>
      <charset val="134"/>
    </font>
    <font>
      <sz val="12"/>
      <name val="Times New Roman"/>
      <charset val="134"/>
    </font>
    <font>
      <sz val="11"/>
      <color indexed="2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indexed="60"/>
      <name val="宋体"/>
      <charset val="134"/>
    </font>
    <font>
      <sz val="11"/>
      <color theme="0"/>
      <name val="Arial"/>
      <charset val="134"/>
      <scheme val="minor"/>
    </font>
    <font>
      <sz val="12"/>
      <name val="바탕체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MS Serif"/>
      <charset val="134"/>
    </font>
    <font>
      <u/>
      <sz val="12"/>
      <color indexed="4"/>
      <name val="宋体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sz val="8"/>
      <name val="Times New Roman"/>
      <charset val="134"/>
    </font>
    <font>
      <b/>
      <sz val="12"/>
      <name val="Helv"/>
      <charset val="134"/>
    </font>
    <font>
      <sz val="11"/>
      <color indexed="62"/>
      <name val="宋体"/>
      <charset val="134"/>
    </font>
    <font>
      <sz val="11"/>
      <color rgb="FF3F3F76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Arial"/>
      <charset val="134"/>
      <scheme val="minor"/>
    </font>
    <font>
      <b/>
      <sz val="11"/>
      <color theme="3"/>
      <name val="Arial"/>
      <charset val="134"/>
      <scheme val="minor"/>
    </font>
    <font>
      <u/>
      <sz val="11"/>
      <color indexed="20"/>
      <name val="Arial"/>
      <charset val="134"/>
      <scheme val="minor"/>
    </font>
    <font>
      <b/>
      <sz val="11"/>
      <color theme="0"/>
      <name val="Arial"/>
      <charset val="134"/>
      <scheme val="minor"/>
    </font>
    <font>
      <sz val="20"/>
      <name val="Letter Gothic (W1)"/>
      <charset val="134"/>
    </font>
    <font>
      <i/>
      <sz val="9"/>
      <name val="Times New Roman"/>
      <charset val="134"/>
    </font>
    <font>
      <b/>
      <sz val="15"/>
      <color indexed="49"/>
      <name val="宋体"/>
      <charset val="134"/>
    </font>
    <font>
      <sz val="12"/>
      <name val="MS Sans Serif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2"/>
      <name val="Arial"/>
      <charset val="134"/>
    </font>
    <font>
      <b/>
      <sz val="11"/>
      <name val="Helv"/>
      <charset val="134"/>
    </font>
    <font>
      <b/>
      <sz val="11"/>
      <color indexed="65"/>
      <name val="宋体"/>
      <charset val="134"/>
    </font>
    <font>
      <sz val="11"/>
      <name val="Times New Roman"/>
      <charset val="134"/>
    </font>
    <font>
      <u/>
      <sz val="11"/>
      <color indexed="4"/>
      <name val="Arial"/>
      <charset val="134"/>
      <scheme val="minor"/>
    </font>
    <font>
      <b/>
      <sz val="10"/>
      <name val="MS Sans Serif"/>
      <charset val="134"/>
    </font>
    <font>
      <sz val="11"/>
      <color indexed="54"/>
      <name val="宋体"/>
      <charset val="134"/>
    </font>
    <font>
      <sz val="11"/>
      <color indexed="20"/>
      <name val="Tahoma"/>
      <charset val="134"/>
    </font>
    <font>
      <sz val="11"/>
      <color rgb="FF9C6500"/>
      <name val="Arial"/>
      <charset val="134"/>
      <scheme val="minor"/>
    </font>
    <font>
      <sz val="18"/>
      <name val="Times New Roman"/>
      <charset val="134"/>
    </font>
    <font>
      <sz val="10"/>
      <color indexed="17"/>
      <name val="宋体"/>
      <charset val="134"/>
    </font>
    <font>
      <b/>
      <sz val="11"/>
      <color indexed="42"/>
      <name val="宋体"/>
      <charset val="134"/>
    </font>
    <font>
      <b/>
      <sz val="11"/>
      <color indexed="63"/>
      <name val="宋体"/>
      <charset val="134"/>
    </font>
    <font>
      <b/>
      <sz val="10"/>
      <name val="Helv"/>
      <charset val="134"/>
    </font>
    <font>
      <b/>
      <sz val="13"/>
      <color indexed="49"/>
      <name val="宋体"/>
      <charset val="134"/>
    </font>
    <font>
      <b/>
      <sz val="13"/>
      <name val="Times New Roman"/>
      <charset val="134"/>
    </font>
    <font>
      <sz val="10"/>
      <color indexed="16"/>
      <name val="MS Serif"/>
      <charset val="134"/>
    </font>
    <font>
      <sz val="7"/>
      <name val="Small Fonts"/>
      <charset val="134"/>
    </font>
    <font>
      <b/>
      <sz val="8"/>
      <name val="Helv"/>
      <charset val="134"/>
    </font>
    <font>
      <b/>
      <sz val="11"/>
      <color indexed="49"/>
      <name val="宋体"/>
      <charset val="134"/>
    </font>
    <font>
      <sz val="10"/>
      <name val="Courier"/>
      <charset val="134"/>
    </font>
    <font>
      <i/>
      <sz val="12"/>
      <name val="Times New Roman"/>
      <charset val="134"/>
    </font>
    <font>
      <u val="singleAccounting"/>
      <vertAlign val="subscript"/>
      <sz val="10"/>
      <name val="Times New Roman"/>
      <charset val="134"/>
    </font>
    <font>
      <b/>
      <sz val="12"/>
      <name val="MS Sans Serif"/>
      <charset val="134"/>
    </font>
    <font>
      <b/>
      <sz val="8"/>
      <name val="Arial"/>
      <charset val="134"/>
    </font>
    <font>
      <sz val="11"/>
      <color indexed="17"/>
      <name val="Tahoma"/>
      <charset val="134"/>
    </font>
    <font>
      <sz val="10"/>
      <name val="Tms Rmn"/>
      <charset val="134"/>
    </font>
    <font>
      <b/>
      <sz val="18"/>
      <color indexed="49"/>
      <name val="宋体"/>
      <charset val="134"/>
    </font>
    <font>
      <u/>
      <sz val="12"/>
      <color indexed="20"/>
      <name val="宋体"/>
      <charset val="134"/>
    </font>
    <font>
      <sz val="11"/>
      <name val="蹈框"/>
      <charset val="134"/>
    </font>
    <font>
      <sz val="11"/>
      <color indexed="2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sz val="12"/>
      <name val="???"/>
      <charset val="134"/>
    </font>
    <font>
      <i/>
      <sz val="11"/>
      <color rgb="FF7F7F7F"/>
      <name val="Arial"/>
      <charset val="134"/>
      <scheme val="minor"/>
    </font>
    <font>
      <b/>
      <sz val="14"/>
      <color indexed="65"/>
      <name val="Times New Roman"/>
      <charset val="134"/>
    </font>
    <font>
      <b/>
      <sz val="13"/>
      <color theme="3"/>
      <name val="Arial"/>
      <charset val="134"/>
      <scheme val="minor"/>
    </font>
    <font>
      <sz val="11"/>
      <color rgb="FF006100"/>
      <name val="Arial"/>
      <charset val="134"/>
      <scheme val="minor"/>
    </font>
    <font>
      <b/>
      <i/>
      <sz val="12"/>
      <name val="Times New Roman"/>
      <charset val="134"/>
    </font>
    <font>
      <b/>
      <sz val="18"/>
      <color theme="3"/>
      <name val="Arial"/>
      <charset val="134"/>
      <scheme val="major"/>
    </font>
    <font>
      <sz val="11"/>
      <color rgb="FFFA7D00"/>
      <name val="Arial"/>
      <charset val="134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2"/>
        <bgColor indexed="62"/>
      </patternFill>
    </fill>
    <fill>
      <patternFill patternType="solid">
        <fgColor indexed="5"/>
        <bgColor indexed="5"/>
      </patternFill>
    </fill>
    <fill>
      <patternFill patternType="solid">
        <fgColor indexed="31"/>
        <bgColor indexed="31"/>
      </patternFill>
    </fill>
    <fill>
      <patternFill patternType="solid">
        <fgColor indexed="63"/>
        <bgColor indexed="63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59"/>
        <bgColor indexed="59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2"/>
        <bgColor indexed="2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4"/>
        <bgColor indexed="4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4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22"/>
        <bgColor indexed="22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indexed="47"/>
        <bgColor indexed="47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indexed="51"/>
        <bgColor indexed="5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indexed="3"/>
        <bgColor indexed="3"/>
      </patternFill>
    </fill>
    <fill>
      <patternFill patternType="solid">
        <fgColor theme="7"/>
        <bgColor theme="7"/>
      </patternFill>
    </fill>
    <fill>
      <patternFill patternType="solid">
        <fgColor rgb="FFA5A5A5"/>
        <bgColor rgb="FFA5A5A5"/>
      </patternFill>
    </fill>
    <fill>
      <patternFill patternType="solid">
        <fgColor indexed="54"/>
        <bgColor indexed="54"/>
      </patternFill>
    </fill>
    <fill>
      <patternFill patternType="solid">
        <fgColor theme="5"/>
        <bgColor theme="5"/>
      </patternFill>
    </fill>
    <fill>
      <patternFill patternType="solid">
        <fgColor indexed="20"/>
        <bgColor indexed="20"/>
      </patternFill>
    </fill>
    <fill>
      <patternFill patternType="solid">
        <fgColor rgb="FFFFEB9C"/>
        <bgColor rgb="FFFFEB9C"/>
      </patternFill>
    </fill>
    <fill>
      <patternFill patternType="solid">
        <fgColor theme="8"/>
        <bgColor theme="8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7"/>
        <bgColor indexed="7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/>
        <bgColor theme="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C6EFCE"/>
        <bgColor rgb="FFC6EFCE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6" tint="0.399975585192419"/>
        <bgColor theme="6" tint="0.399975585192419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auto="true"/>
      </left>
      <right style="double">
        <color auto="true"/>
      </right>
      <top style="double">
        <color auto="true"/>
      </top>
      <bottom style="double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33">
    <xf numFmtId="0" fontId="0" fillId="0" borderId="0">
      <alignment vertical="center"/>
    </xf>
    <xf numFmtId="0" fontId="18" fillId="0" borderId="0"/>
    <xf numFmtId="0" fontId="28" fillId="0" borderId="0"/>
    <xf numFmtId="0" fontId="18" fillId="0" borderId="0"/>
    <xf numFmtId="0" fontId="18" fillId="0" borderId="0"/>
    <xf numFmtId="0" fontId="4" fillId="11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18" fillId="0" borderId="0"/>
    <xf numFmtId="0" fontId="0" fillId="33" borderId="4" applyNumberFormat="false">
      <alignment vertical="center"/>
    </xf>
    <xf numFmtId="0" fontId="81" fillId="0" borderId="0">
      <alignment horizontal="center" vertical="center"/>
    </xf>
    <xf numFmtId="0" fontId="21" fillId="0" borderId="0"/>
    <xf numFmtId="9" fontId="28" fillId="0" borderId="0" applyFont="false" applyFill="false" applyBorder="false"/>
    <xf numFmtId="0" fontId="4" fillId="6" borderId="0" applyNumberFormat="false" applyBorder="false">
      <alignment vertical="center"/>
    </xf>
    <xf numFmtId="41" fontId="29" fillId="0" borderId="0" applyFont="false" applyFill="false" applyBorder="false"/>
    <xf numFmtId="0" fontId="28" fillId="0" borderId="0"/>
    <xf numFmtId="0" fontId="18" fillId="0" borderId="0"/>
    <xf numFmtId="0" fontId="19" fillId="50" borderId="0" applyNumberFormat="false" applyBorder="false">
      <alignment vertical="center"/>
    </xf>
    <xf numFmtId="0" fontId="47" fillId="15" borderId="4" applyNumberFormat="false">
      <alignment vertical="center"/>
    </xf>
    <xf numFmtId="0" fontId="4" fillId="6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19" fillId="43" borderId="0" applyNumberFormat="false" applyBorder="false">
      <alignment vertical="center"/>
    </xf>
    <xf numFmtId="0" fontId="90" fillId="0" borderId="0"/>
    <xf numFmtId="0" fontId="19" fillId="8" borderId="0" applyNumberFormat="false" applyBorder="false">
      <alignment vertical="center"/>
    </xf>
    <xf numFmtId="0" fontId="21" fillId="0" borderId="0"/>
    <xf numFmtId="0" fontId="4" fillId="0" borderId="0" applyNumberFormat="false" applyFill="false" applyBorder="false">
      <alignment vertical="center"/>
    </xf>
    <xf numFmtId="0" fontId="18" fillId="0" borderId="0"/>
    <xf numFmtId="0" fontId="18" fillId="0" borderId="0"/>
    <xf numFmtId="0" fontId="4" fillId="11" borderId="0" applyNumberFormat="false" applyBorder="false">
      <alignment vertical="center"/>
    </xf>
    <xf numFmtId="0" fontId="28" fillId="0" borderId="0"/>
    <xf numFmtId="0" fontId="18" fillId="0" borderId="0"/>
    <xf numFmtId="0" fontId="4" fillId="6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4" fillId="29" borderId="0" applyNumberFormat="false" applyBorder="false">
      <alignment vertical="center"/>
    </xf>
    <xf numFmtId="0" fontId="79" fillId="0" borderId="0" applyFill="false" applyBorder="false">
      <alignment horizontal="right"/>
    </xf>
    <xf numFmtId="203" fontId="28" fillId="0" borderId="0" applyFont="false" applyFill="false" applyBorder="false"/>
    <xf numFmtId="0" fontId="4" fillId="33" borderId="0" applyNumberFormat="false" applyBorder="false">
      <alignment vertical="center"/>
    </xf>
    <xf numFmtId="43" fontId="28" fillId="0" borderId="0" applyFont="false" applyFill="false" applyBorder="false"/>
    <xf numFmtId="0" fontId="23" fillId="29" borderId="0" applyNumberFormat="false" applyBorder="false">
      <alignment vertical="center"/>
    </xf>
    <xf numFmtId="0" fontId="4" fillId="29" borderId="0" applyNumberFormat="false" applyBorder="false">
      <alignment vertical="center"/>
    </xf>
    <xf numFmtId="200" fontId="18" fillId="0" borderId="0"/>
    <xf numFmtId="0" fontId="19" fillId="7" borderId="0" applyNumberFormat="false" applyBorder="false">
      <alignment vertical="center"/>
    </xf>
    <xf numFmtId="0" fontId="21" fillId="0" borderId="0" applyFill="false" applyBorder="false">
      <alignment horizontal="right"/>
    </xf>
    <xf numFmtId="0" fontId="59" fillId="0" borderId="24"/>
    <xf numFmtId="0" fontId="21" fillId="0" borderId="0"/>
    <xf numFmtId="200" fontId="18" fillId="0" borderId="0"/>
    <xf numFmtId="0" fontId="24" fillId="20" borderId="0" applyNumberFormat="false" applyBorder="false">
      <alignment vertical="center"/>
    </xf>
    <xf numFmtId="0" fontId="2" fillId="0" borderId="19" applyNumberFormat="false" applyFill="false">
      <alignment vertical="center"/>
    </xf>
    <xf numFmtId="0" fontId="47" fillId="29" borderId="4" applyNumberFormat="false">
      <alignment vertical="center"/>
    </xf>
    <xf numFmtId="0" fontId="18" fillId="0" borderId="0"/>
    <xf numFmtId="0" fontId="18" fillId="0" borderId="0"/>
    <xf numFmtId="190" fontId="29" fillId="0" borderId="0" applyFont="false" applyFill="false" applyBorder="false"/>
    <xf numFmtId="0" fontId="58" fillId="0" borderId="18">
      <alignment horizontal="left" vertical="center"/>
    </xf>
    <xf numFmtId="199" fontId="29" fillId="0" borderId="0"/>
    <xf numFmtId="192" fontId="29" fillId="0" borderId="0" applyFont="false" applyFill="false" applyBorder="false"/>
    <xf numFmtId="0" fontId="58" fillId="0" borderId="16" applyNumberFormat="false">
      <alignment horizontal="left" vertical="center"/>
    </xf>
    <xf numFmtId="43" fontId="28" fillId="0" borderId="0" applyFont="false" applyFill="false" applyBorder="false"/>
    <xf numFmtId="0" fontId="4" fillId="35" borderId="0" applyNumberFormat="false" applyBorder="false">
      <alignment vertical="center"/>
    </xf>
    <xf numFmtId="0" fontId="55" fillId="0" borderId="0" applyNumberFormat="false" applyFill="false">
      <alignment horizontal="left" vertical="center"/>
    </xf>
    <xf numFmtId="0" fontId="0" fillId="21" borderId="0" applyNumberFormat="false" applyBorder="false">
      <alignment vertical="center"/>
    </xf>
    <xf numFmtId="0" fontId="33" fillId="11" borderId="0" applyNumberFormat="false" applyBorder="false">
      <alignment vertical="center"/>
    </xf>
    <xf numFmtId="0" fontId="23" fillId="8" borderId="0" applyNumberFormat="false" applyBorder="false">
      <alignment vertical="center"/>
    </xf>
    <xf numFmtId="0" fontId="18" fillId="0" borderId="0"/>
    <xf numFmtId="200" fontId="18" fillId="0" borderId="0"/>
    <xf numFmtId="0" fontId="23" fillId="7" borderId="0" applyNumberFormat="false" applyBorder="false">
      <alignment vertical="center"/>
    </xf>
    <xf numFmtId="0" fontId="24" fillId="10" borderId="0" applyNumberFormat="false" applyBorder="false">
      <alignment vertical="center"/>
    </xf>
    <xf numFmtId="0" fontId="4" fillId="25" borderId="0" applyNumberFormat="false" applyBorder="false">
      <alignment vertical="center"/>
    </xf>
    <xf numFmtId="0" fontId="21" fillId="0" borderId="0"/>
    <xf numFmtId="190" fontId="18" fillId="0" borderId="1" applyNumberFormat="false"/>
    <xf numFmtId="0" fontId="21" fillId="0" borderId="0"/>
    <xf numFmtId="43" fontId="28" fillId="0" borderId="0" applyFont="false" applyFill="false" applyBorder="false">
      <alignment vertical="center"/>
    </xf>
    <xf numFmtId="0" fontId="17" fillId="0" borderId="0" applyFont="false" applyFill="false" applyBorder="false"/>
    <xf numFmtId="0" fontId="4" fillId="33" borderId="0" applyNumberFormat="false" applyBorder="false">
      <alignment vertical="center"/>
    </xf>
    <xf numFmtId="0" fontId="26" fillId="0" borderId="0" applyNumberFormat="false" applyFill="false" applyBorder="false">
      <alignment vertical="center"/>
    </xf>
    <xf numFmtId="0" fontId="23" fillId="8" borderId="0" applyNumberFormat="false" applyBorder="false">
      <alignment vertical="center"/>
    </xf>
    <xf numFmtId="0" fontId="28" fillId="0" borderId="0">
      <alignment vertical="center"/>
    </xf>
    <xf numFmtId="0" fontId="23" fillId="8" borderId="0" applyNumberFormat="false" applyBorder="false">
      <alignment vertical="center"/>
    </xf>
    <xf numFmtId="0" fontId="21" fillId="0" borderId="0"/>
    <xf numFmtId="0" fontId="28" fillId="0" borderId="0">
      <alignment vertical="center"/>
    </xf>
    <xf numFmtId="0" fontId="28" fillId="0" borderId="0"/>
    <xf numFmtId="10" fontId="20" fillId="15" borderId="1" applyNumberFormat="false" applyBorder="false"/>
    <xf numFmtId="0" fontId="28" fillId="0" borderId="0"/>
    <xf numFmtId="40" fontId="76" fillId="0" borderId="0" applyBorder="false">
      <alignment horizontal="right"/>
    </xf>
    <xf numFmtId="0" fontId="23" fillId="41" borderId="0" applyNumberFormat="false" applyBorder="false">
      <alignment vertical="center"/>
    </xf>
    <xf numFmtId="0" fontId="19" fillId="7" borderId="0" applyNumberFormat="false" applyBorder="false">
      <alignment vertical="center"/>
    </xf>
    <xf numFmtId="200" fontId="18" fillId="0" borderId="0"/>
    <xf numFmtId="0" fontId="18" fillId="0" borderId="0"/>
    <xf numFmtId="37" fontId="75" fillId="0" borderId="0"/>
    <xf numFmtId="0" fontId="4" fillId="25" borderId="0" applyNumberFormat="false" applyBorder="false">
      <alignment vertical="center"/>
    </xf>
    <xf numFmtId="38" fontId="73" fillId="0" borderId="0"/>
    <xf numFmtId="0" fontId="72" fillId="0" borderId="3" applyNumberFormat="false" applyFill="false">
      <alignment vertical="center"/>
    </xf>
    <xf numFmtId="0" fontId="23" fillId="33" borderId="0" applyNumberFormat="false" applyBorder="false">
      <alignment vertical="center"/>
    </xf>
    <xf numFmtId="0" fontId="19" fillId="8" borderId="0" applyNumberFormat="false" applyBorder="false">
      <alignment vertical="center"/>
    </xf>
    <xf numFmtId="0" fontId="4" fillId="0" borderId="0"/>
    <xf numFmtId="0" fontId="28" fillId="0" borderId="0"/>
    <xf numFmtId="0" fontId="69" fillId="23" borderId="6" applyNumberFormat="false">
      <alignment vertical="center"/>
    </xf>
    <xf numFmtId="0" fontId="35" fillId="0" borderId="0" applyNumberFormat="false" applyFill="false" applyBorder="false">
      <alignment vertical="center"/>
    </xf>
    <xf numFmtId="0" fontId="4" fillId="35" borderId="0" applyNumberFormat="false" applyBorder="false">
      <alignment vertical="center"/>
    </xf>
    <xf numFmtId="43" fontId="28" fillId="0" borderId="0" applyFont="false" applyFill="false" applyBorder="false"/>
    <xf numFmtId="0" fontId="25" fillId="11" borderId="0" applyNumberFormat="false" applyBorder="false">
      <alignment vertical="center"/>
    </xf>
    <xf numFmtId="0" fontId="19" fillId="49" borderId="0" applyNumberFormat="false" applyBorder="false">
      <alignment vertical="center"/>
    </xf>
    <xf numFmtId="0" fontId="0" fillId="33" borderId="4" applyNumberFormat="false">
      <alignment vertical="center"/>
    </xf>
    <xf numFmtId="0" fontId="26" fillId="0" borderId="0" applyNumberFormat="false" applyFill="false" applyBorder="false">
      <alignment vertical="center"/>
    </xf>
    <xf numFmtId="0" fontId="28" fillId="0" borderId="0"/>
    <xf numFmtId="0" fontId="28" fillId="26" borderId="7" applyNumberFormat="false" applyFont="false">
      <alignment vertical="center"/>
    </xf>
    <xf numFmtId="0" fontId="18" fillId="0" borderId="0"/>
    <xf numFmtId="0" fontId="83" fillId="10" borderId="0" applyNumberFormat="false" applyBorder="false">
      <alignment vertical="center"/>
    </xf>
    <xf numFmtId="41" fontId="21" fillId="0" borderId="0" applyFont="false" applyFill="false" applyBorder="false"/>
    <xf numFmtId="0" fontId="19" fillId="50" borderId="0" applyNumberFormat="false" applyBorder="false">
      <alignment vertical="center"/>
    </xf>
    <xf numFmtId="0" fontId="0" fillId="10" borderId="0" applyNumberFormat="false" applyBorder="false">
      <alignment vertical="center"/>
    </xf>
    <xf numFmtId="0" fontId="24" fillId="10" borderId="0" applyNumberFormat="false" applyBorder="false">
      <alignment vertical="center"/>
    </xf>
    <xf numFmtId="0" fontId="4" fillId="6" borderId="0" applyNumberFormat="false" applyBorder="false">
      <alignment vertical="center"/>
    </xf>
    <xf numFmtId="195" fontId="21" fillId="0" borderId="0" applyFill="false" applyBorder="false"/>
    <xf numFmtId="0" fontId="18" fillId="0" borderId="0"/>
    <xf numFmtId="0" fontId="24" fillId="10" borderId="0" applyNumberFormat="false" applyBorder="false">
      <alignment vertical="center"/>
    </xf>
    <xf numFmtId="0" fontId="28" fillId="0" borderId="0"/>
    <xf numFmtId="0" fontId="28" fillId="0" borderId="0"/>
    <xf numFmtId="0" fontId="68" fillId="10" borderId="0" applyNumberFormat="false" applyBorder="false">
      <alignment vertical="center"/>
    </xf>
    <xf numFmtId="0" fontId="28" fillId="0" borderId="0"/>
    <xf numFmtId="0" fontId="64" fillId="33" borderId="4" applyNumberFormat="false">
      <alignment vertical="center"/>
    </xf>
    <xf numFmtId="0" fontId="63" fillId="0" borderId="0" applyNumberFormat="false" applyFill="false" applyBorder="false"/>
    <xf numFmtId="0" fontId="35" fillId="0" borderId="5" applyNumberFormat="false" applyFill="false">
      <alignment vertical="center"/>
    </xf>
    <xf numFmtId="0" fontId="28" fillId="0" borderId="0"/>
    <xf numFmtId="0" fontId="0" fillId="0" borderId="0">
      <alignment vertical="center"/>
    </xf>
    <xf numFmtId="0" fontId="25" fillId="11" borderId="0" applyNumberFormat="false" applyBorder="false">
      <alignment vertical="center"/>
    </xf>
    <xf numFmtId="0" fontId="21" fillId="0" borderId="0"/>
    <xf numFmtId="38" fontId="67" fillId="0" borderId="0"/>
    <xf numFmtId="0" fontId="28" fillId="0" borderId="0"/>
    <xf numFmtId="0" fontId="0" fillId="8" borderId="0" applyNumberFormat="false" applyBorder="false">
      <alignment vertical="center"/>
    </xf>
    <xf numFmtId="0" fontId="61" fillId="0" borderId="0"/>
    <xf numFmtId="0" fontId="4" fillId="25" borderId="0" applyNumberFormat="false" applyBorder="false">
      <alignment vertical="center"/>
    </xf>
    <xf numFmtId="0" fontId="28" fillId="26" borderId="7" applyNumberFormat="false" applyFont="false">
      <alignment vertical="center"/>
    </xf>
    <xf numFmtId="0" fontId="24" fillId="10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56" fillId="0" borderId="15" applyNumberFormat="false" applyFill="false">
      <alignment vertical="center"/>
    </xf>
    <xf numFmtId="0" fontId="23" fillId="50" borderId="0" applyNumberFormat="false" applyBorder="false">
      <alignment vertical="center"/>
    </xf>
    <xf numFmtId="0" fontId="24" fillId="10" borderId="0" applyNumberFormat="false" applyBorder="false">
      <alignment vertical="center"/>
    </xf>
    <xf numFmtId="0" fontId="65" fillId="11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4" fillId="29" borderId="0" applyNumberFormat="false" applyBorder="false">
      <alignment vertical="center"/>
    </xf>
    <xf numFmtId="0" fontId="34" fillId="0" borderId="0" applyNumberFormat="false" applyFill="false" applyBorder="false">
      <alignment vertical="center"/>
    </xf>
    <xf numFmtId="0" fontId="42" fillId="33" borderId="4" applyNumberFormat="false">
      <alignment vertical="center"/>
    </xf>
    <xf numFmtId="0" fontId="25" fillId="11" borderId="0" applyNumberFormat="false" applyBorder="false">
      <alignment vertical="center"/>
    </xf>
    <xf numFmtId="0" fontId="4" fillId="0" borderId="0" applyNumberFormat="false" applyFill="false" applyBorder="false">
      <alignment vertical="center"/>
    </xf>
    <xf numFmtId="0" fontId="28" fillId="0" borderId="0">
      <alignment vertical="center"/>
    </xf>
    <xf numFmtId="0" fontId="60" fillId="23" borderId="17" applyNumberFormat="false">
      <alignment vertical="center"/>
    </xf>
    <xf numFmtId="0" fontId="71" fillId="0" borderId="0"/>
    <xf numFmtId="0" fontId="25" fillId="11" borderId="0" applyNumberFormat="false" applyBorder="false">
      <alignment vertical="center"/>
    </xf>
    <xf numFmtId="0" fontId="18" fillId="0" borderId="0"/>
    <xf numFmtId="0" fontId="60" fillId="23" borderId="17" applyNumberFormat="false">
      <alignment vertical="center"/>
    </xf>
    <xf numFmtId="0" fontId="26" fillId="0" borderId="0" applyNumberFormat="false" applyFill="false" applyBorder="false">
      <alignment vertical="center"/>
    </xf>
    <xf numFmtId="198" fontId="28" fillId="0" borderId="0" applyFont="false" applyFill="false" applyBorder="false"/>
    <xf numFmtId="197" fontId="28" fillId="0" borderId="0" applyNumberFormat="false" applyFill="false" applyBorder="false">
      <alignment horizontal="left"/>
    </xf>
    <xf numFmtId="0" fontId="17" fillId="0" borderId="0" applyFont="false" applyFill="false" applyBorder="false"/>
    <xf numFmtId="0" fontId="57" fillId="0" borderId="0" applyNumberFormat="false" applyFill="false" applyBorder="false">
      <alignment vertical="center"/>
    </xf>
    <xf numFmtId="0" fontId="77" fillId="0" borderId="22" applyNumberFormat="false" applyFill="false">
      <alignment vertical="center"/>
    </xf>
    <xf numFmtId="0" fontId="4" fillId="0" borderId="3" applyNumberFormat="false" applyFill="false">
      <alignment vertical="center"/>
    </xf>
    <xf numFmtId="0" fontId="56" fillId="0" borderId="15" applyNumberFormat="false" applyFill="false">
      <alignment vertical="center"/>
    </xf>
    <xf numFmtId="0" fontId="19" fillId="8" borderId="0" applyNumberFormat="false" applyBorder="false">
      <alignment vertical="center"/>
    </xf>
    <xf numFmtId="0" fontId="25" fillId="11" borderId="0" applyNumberFormat="false" applyBorder="false">
      <alignment vertical="center"/>
    </xf>
    <xf numFmtId="41" fontId="18" fillId="0" borderId="0" applyFont="false" applyFill="false" applyBorder="false"/>
    <xf numFmtId="0" fontId="54" fillId="0" borderId="9" applyNumberFormat="false" applyFill="false">
      <alignment vertical="center"/>
    </xf>
    <xf numFmtId="0" fontId="81" fillId="0" borderId="1">
      <alignment horizontal="center"/>
    </xf>
    <xf numFmtId="0" fontId="0" fillId="15" borderId="1" applyNumberFormat="false">
      <alignment vertical="center"/>
    </xf>
    <xf numFmtId="0" fontId="4" fillId="0" borderId="22" applyNumberFormat="false" applyFill="false">
      <alignment vertical="center"/>
    </xf>
    <xf numFmtId="0" fontId="28" fillId="0" borderId="0"/>
    <xf numFmtId="0" fontId="0" fillId="0" borderId="0">
      <alignment vertical="center"/>
    </xf>
    <xf numFmtId="0" fontId="20" fillId="29" borderId="1"/>
    <xf numFmtId="0" fontId="28" fillId="0" borderId="0"/>
    <xf numFmtId="0" fontId="0" fillId="0" borderId="0">
      <alignment vertical="center"/>
    </xf>
    <xf numFmtId="10" fontId="18" fillId="0" borderId="0" applyFont="false" applyFill="false" applyBorder="false"/>
    <xf numFmtId="0" fontId="23" fillId="33" borderId="0" applyNumberFormat="false" applyBorder="false">
      <alignment vertical="center"/>
    </xf>
    <xf numFmtId="0" fontId="14" fillId="0" borderId="0" applyFill="false" applyBorder="false"/>
    <xf numFmtId="0" fontId="21" fillId="0" borderId="0" applyFont="false" applyFill="false">
      <alignment horizontal="justify"/>
    </xf>
    <xf numFmtId="0" fontId="35" fillId="0" borderId="5" applyNumberFormat="false" applyFill="false">
      <alignment vertical="center"/>
    </xf>
    <xf numFmtId="0" fontId="4" fillId="29" borderId="0" applyNumberFormat="false" applyBorder="false">
      <alignment vertical="center"/>
    </xf>
    <xf numFmtId="49" fontId="29" fillId="0" borderId="0">
      <alignment horizontal="left"/>
    </xf>
    <xf numFmtId="0" fontId="29" fillId="0" borderId="0"/>
    <xf numFmtId="0" fontId="18" fillId="0" borderId="0"/>
    <xf numFmtId="0" fontId="18" fillId="0" borderId="0"/>
    <xf numFmtId="193" fontId="28" fillId="51" borderId="0"/>
    <xf numFmtId="0" fontId="4" fillId="25" borderId="0" applyNumberFormat="false" applyBorder="false">
      <alignment vertical="center"/>
    </xf>
    <xf numFmtId="181" fontId="53" fillId="0" borderId="0" applyFill="false" applyBorder="false">
      <alignment horizontal="right"/>
    </xf>
    <xf numFmtId="0" fontId="18" fillId="0" borderId="0"/>
    <xf numFmtId="0" fontId="28" fillId="0" borderId="0"/>
    <xf numFmtId="193" fontId="28" fillId="51" borderId="0"/>
    <xf numFmtId="0" fontId="18" fillId="0" borderId="0"/>
    <xf numFmtId="179" fontId="29" fillId="0" borderId="0" applyFill="false" applyBorder="false">
      <alignment horizontal="right"/>
    </xf>
    <xf numFmtId="0" fontId="23" fillId="21" borderId="0" applyNumberFormat="false" applyBorder="false">
      <alignment vertical="center"/>
    </xf>
    <xf numFmtId="0" fontId="34" fillId="0" borderId="0" applyNumberFormat="false" applyFill="false" applyBorder="false">
      <alignment vertical="center"/>
    </xf>
    <xf numFmtId="0" fontId="19" fillId="43" borderId="0" applyNumberFormat="false" applyBorder="false">
      <alignment vertical="center"/>
    </xf>
    <xf numFmtId="0" fontId="18" fillId="0" borderId="0"/>
    <xf numFmtId="0" fontId="60" fillId="23" borderId="17" applyNumberFormat="false">
      <alignment vertical="center"/>
    </xf>
    <xf numFmtId="0" fontId="18" fillId="0" borderId="0"/>
    <xf numFmtId="0" fontId="18" fillId="0" borderId="0"/>
    <xf numFmtId="0" fontId="4" fillId="0" borderId="22" applyNumberFormat="false" applyFill="false">
      <alignment vertical="center"/>
    </xf>
    <xf numFmtId="0" fontId="28" fillId="0" borderId="0"/>
    <xf numFmtId="0" fontId="19" fillId="49" borderId="0" applyNumberFormat="false" applyBorder="false">
      <alignment vertical="center"/>
    </xf>
    <xf numFmtId="0" fontId="2" fillId="0" borderId="20" applyNumberFormat="false" applyFill="false">
      <alignment vertical="center"/>
    </xf>
    <xf numFmtId="0" fontId="4" fillId="29" borderId="0" applyNumberFormat="false" applyBorder="false">
      <alignment vertical="center"/>
    </xf>
    <xf numFmtId="197" fontId="28" fillId="0" borderId="0" applyNumberFormat="false" applyFill="false" applyBorder="false">
      <alignment horizontal="left"/>
    </xf>
    <xf numFmtId="0" fontId="4" fillId="5" borderId="0" applyNumberFormat="false" applyBorder="false">
      <alignment vertical="center"/>
    </xf>
    <xf numFmtId="0" fontId="4" fillId="20" borderId="0" applyNumberFormat="false" applyBorder="false">
      <alignment vertical="center"/>
    </xf>
    <xf numFmtId="0" fontId="28" fillId="0" borderId="0"/>
    <xf numFmtId="0" fontId="25" fillId="11" borderId="0" applyNumberFormat="false" applyBorder="false">
      <alignment vertical="center"/>
    </xf>
    <xf numFmtId="0" fontId="30" fillId="14" borderId="0" applyNumberFormat="false" applyBorder="false">
      <alignment vertical="center"/>
    </xf>
    <xf numFmtId="0" fontId="4" fillId="38" borderId="0" applyNumberFormat="false" applyBorder="false">
      <alignment vertical="center"/>
    </xf>
    <xf numFmtId="0" fontId="0" fillId="0" borderId="20" applyNumberFormat="false" applyFill="false">
      <alignment vertical="center"/>
    </xf>
    <xf numFmtId="0" fontId="26" fillId="0" borderId="0" applyNumberFormat="false" applyFill="false" applyBorder="false">
      <alignment vertical="center"/>
    </xf>
    <xf numFmtId="0" fontId="4" fillId="25" borderId="0" applyNumberFormat="false" applyBorder="false">
      <alignment vertical="center"/>
    </xf>
    <xf numFmtId="0" fontId="21" fillId="0" borderId="0"/>
    <xf numFmtId="0" fontId="0" fillId="0" borderId="0"/>
    <xf numFmtId="178" fontId="28" fillId="0" borderId="0" applyFont="false" applyFill="false" applyBorder="false"/>
    <xf numFmtId="0" fontId="35" fillId="0" borderId="0" applyNumberFormat="false" applyFill="false" applyBorder="false">
      <alignment vertical="center"/>
    </xf>
    <xf numFmtId="0" fontId="28" fillId="0" borderId="0">
      <alignment vertical="center"/>
    </xf>
    <xf numFmtId="38" fontId="20" fillId="29" borderId="0" applyNumberFormat="false" applyBorder="false"/>
    <xf numFmtId="0" fontId="27" fillId="0" borderId="3" applyNumberFormat="false" applyFill="false">
      <alignment vertical="center"/>
    </xf>
    <xf numFmtId="0" fontId="18" fillId="0" borderId="0"/>
    <xf numFmtId="0" fontId="28" fillId="0" borderId="0"/>
    <xf numFmtId="0" fontId="19" fillId="50" borderId="0" applyNumberFormat="false" applyBorder="false">
      <alignment vertical="center"/>
    </xf>
    <xf numFmtId="0" fontId="82" fillId="0" borderId="23">
      <alignment horizontal="center"/>
    </xf>
    <xf numFmtId="0" fontId="18" fillId="0" borderId="0"/>
    <xf numFmtId="43" fontId="29" fillId="0" borderId="0" applyFont="false" applyFill="false" applyBorder="false"/>
    <xf numFmtId="0" fontId="18" fillId="0" borderId="0"/>
    <xf numFmtId="0" fontId="31" fillId="45" borderId="0" applyNumberFormat="false" applyBorder="false">
      <alignment vertical="center"/>
    </xf>
    <xf numFmtId="0" fontId="21" fillId="0" borderId="0"/>
    <xf numFmtId="0" fontId="23" fillId="8" borderId="0" applyNumberFormat="false" applyBorder="false">
      <alignment vertical="center"/>
    </xf>
    <xf numFmtId="0" fontId="28" fillId="0" borderId="0"/>
    <xf numFmtId="0" fontId="18" fillId="0" borderId="0"/>
    <xf numFmtId="0" fontId="31" fillId="56" borderId="0" applyNumberFormat="false" applyBorder="false">
      <alignment vertical="center"/>
    </xf>
    <xf numFmtId="0" fontId="19" fillId="13" borderId="0" applyNumberFormat="false" applyBorder="false">
      <alignment vertical="center"/>
    </xf>
    <xf numFmtId="0" fontId="4" fillId="20" borderId="0" applyNumberFormat="false" applyBorder="false">
      <alignment vertical="center"/>
    </xf>
    <xf numFmtId="0" fontId="4" fillId="25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4" fillId="0" borderId="0"/>
    <xf numFmtId="0" fontId="4" fillId="25" borderId="0" applyNumberFormat="false" applyBorder="false">
      <alignment vertical="center"/>
    </xf>
    <xf numFmtId="0" fontId="28" fillId="0" borderId="0">
      <alignment vertical="center"/>
    </xf>
    <xf numFmtId="0" fontId="4" fillId="20" borderId="0" applyNumberFormat="false" applyBorder="false">
      <alignment vertical="center"/>
    </xf>
    <xf numFmtId="0" fontId="28" fillId="0" borderId="0"/>
    <xf numFmtId="44" fontId="0" fillId="0" borderId="0" applyFont="false" applyFill="false" applyBorder="false">
      <alignment vertical="center"/>
    </xf>
    <xf numFmtId="0" fontId="29" fillId="0" borderId="0"/>
    <xf numFmtId="0" fontId="4" fillId="6" borderId="0" applyNumberFormat="false" applyBorder="false">
      <alignment vertical="center"/>
    </xf>
    <xf numFmtId="0" fontId="4" fillId="29" borderId="0" applyNumberFormat="false" applyBorder="false">
      <alignment vertical="center"/>
    </xf>
    <xf numFmtId="0" fontId="4" fillId="13" borderId="0" applyNumberFormat="false" applyBorder="false">
      <alignment vertical="center"/>
    </xf>
    <xf numFmtId="0" fontId="28" fillId="0" borderId="0"/>
    <xf numFmtId="43" fontId="28" fillId="0" borderId="0" applyFont="false" applyFill="false" applyBorder="false"/>
    <xf numFmtId="0" fontId="24" fillId="10" borderId="0" applyNumberFormat="false" applyBorder="false">
      <alignment vertical="center"/>
    </xf>
    <xf numFmtId="0" fontId="79" fillId="5" borderId="0" applyNumberFormat="false" applyFont="false" applyBorder="false">
      <alignment horizontal="right"/>
    </xf>
    <xf numFmtId="0" fontId="18" fillId="0" borderId="0"/>
    <xf numFmtId="0" fontId="4" fillId="13" borderId="0" applyNumberFormat="false" applyBorder="false">
      <alignment vertical="center"/>
    </xf>
    <xf numFmtId="0" fontId="91" fillId="0" borderId="0" applyNumberFormat="false" applyFill="false" applyBorder="false">
      <alignment vertical="center"/>
    </xf>
    <xf numFmtId="0" fontId="4" fillId="9" borderId="0" applyNumberFormat="false" applyBorder="false">
      <alignment vertical="center"/>
    </xf>
    <xf numFmtId="200" fontId="18" fillId="0" borderId="0"/>
    <xf numFmtId="0" fontId="4" fillId="29" borderId="0" applyNumberFormat="false" applyBorder="false">
      <alignment vertical="center"/>
    </xf>
    <xf numFmtId="0" fontId="31" fillId="57" borderId="0" applyNumberFormat="false" applyBorder="false">
      <alignment vertical="center"/>
    </xf>
    <xf numFmtId="0" fontId="4" fillId="26" borderId="7" applyNumberFormat="false" applyFont="false">
      <alignment vertical="center"/>
    </xf>
    <xf numFmtId="0" fontId="21" fillId="0" borderId="0"/>
    <xf numFmtId="0" fontId="2" fillId="15" borderId="1" applyNumberFormat="false">
      <alignment vertical="center"/>
    </xf>
    <xf numFmtId="0" fontId="28" fillId="0" borderId="0"/>
    <xf numFmtId="0" fontId="4" fillId="20" borderId="0" applyNumberFormat="false" applyBorder="false">
      <alignment vertical="center"/>
    </xf>
    <xf numFmtId="0" fontId="19" fillId="13" borderId="0" applyNumberFormat="false" applyBorder="false">
      <alignment vertical="center"/>
    </xf>
    <xf numFmtId="0" fontId="92" fillId="41" borderId="0" applyNumberFormat="false"/>
    <xf numFmtId="43" fontId="28" fillId="0" borderId="0" applyFont="false" applyFill="false" applyBorder="false"/>
    <xf numFmtId="0" fontId="4" fillId="35" borderId="0" applyNumberFormat="false" applyBorder="false">
      <alignment vertical="center"/>
    </xf>
    <xf numFmtId="200" fontId="18" fillId="0" borderId="0"/>
    <xf numFmtId="0" fontId="0" fillId="7" borderId="0" applyNumberFormat="false" applyBorder="false">
      <alignment vertical="center"/>
    </xf>
    <xf numFmtId="0" fontId="47" fillId="29" borderId="4" applyNumberFormat="false">
      <alignment vertical="center"/>
    </xf>
    <xf numFmtId="0" fontId="74" fillId="0" borderId="0" applyNumberFormat="false">
      <alignment horizontal="left"/>
    </xf>
    <xf numFmtId="9" fontId="0" fillId="0" borderId="0" applyFont="false" applyFill="false" applyBorder="false">
      <alignment vertical="center"/>
    </xf>
    <xf numFmtId="0" fontId="30" fillId="14" borderId="0" applyNumberFormat="false" applyBorder="false">
      <alignment vertical="center"/>
    </xf>
    <xf numFmtId="0" fontId="39" fillId="0" borderId="8" applyNumberFormat="false" applyFill="false">
      <alignment vertical="center"/>
    </xf>
    <xf numFmtId="0" fontId="0" fillId="0" borderId="0">
      <alignment vertical="center"/>
    </xf>
    <xf numFmtId="0" fontId="89" fillId="37" borderId="25" applyNumberFormat="false">
      <alignment vertical="center"/>
    </xf>
    <xf numFmtId="0" fontId="4" fillId="15" borderId="0" applyNumberFormat="false" applyBorder="false">
      <alignment vertical="center"/>
    </xf>
    <xf numFmtId="0" fontId="4" fillId="8" borderId="0" applyNumberFormat="false" applyBorder="false">
      <alignment vertical="center"/>
    </xf>
    <xf numFmtId="0" fontId="24" fillId="10" borderId="0" applyNumberFormat="false" applyBorder="false">
      <alignment vertical="center"/>
    </xf>
    <xf numFmtId="43" fontId="21" fillId="0" borderId="0" applyFont="false" applyFill="false" applyBorder="false"/>
    <xf numFmtId="0" fontId="4" fillId="9" borderId="0" applyNumberFormat="false" applyBorder="false">
      <alignment vertical="center"/>
    </xf>
    <xf numFmtId="0" fontId="24" fillId="20" borderId="0" applyNumberFormat="false" applyBorder="false">
      <alignment vertical="center"/>
    </xf>
    <xf numFmtId="0" fontId="4" fillId="33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38" fillId="0" borderId="0" applyNumberFormat="false" applyFont="false" applyFill="false" applyBorder="false">
      <alignment horizontal="left"/>
    </xf>
    <xf numFmtId="0" fontId="18" fillId="0" borderId="0"/>
    <xf numFmtId="41" fontId="28" fillId="0" borderId="0" applyFont="false" applyFill="false" applyBorder="false"/>
    <xf numFmtId="0" fontId="4" fillId="0" borderId="3" applyNumberFormat="false" applyFill="false">
      <alignment vertical="center"/>
    </xf>
    <xf numFmtId="0" fontId="4" fillId="29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28" fillId="0" borderId="0"/>
    <xf numFmtId="0" fontId="28" fillId="0" borderId="0">
      <alignment vertical="center"/>
    </xf>
    <xf numFmtId="0" fontId="0" fillId="0" borderId="8" applyNumberFormat="false" applyFill="false">
      <alignment vertical="center"/>
    </xf>
    <xf numFmtId="0" fontId="39" fillId="0" borderId="8" applyNumberFormat="false" applyFill="false">
      <alignment vertical="center"/>
    </xf>
    <xf numFmtId="189" fontId="29" fillId="0" borderId="0" applyFill="false" applyBorder="false">
      <alignment horizontal="right"/>
    </xf>
    <xf numFmtId="0" fontId="18" fillId="0" borderId="0"/>
    <xf numFmtId="0" fontId="4" fillId="25" borderId="0" applyNumberFormat="false" applyBorder="false">
      <alignment vertical="center"/>
    </xf>
    <xf numFmtId="0" fontId="30" fillId="14" borderId="0" applyNumberFormat="false" applyBorder="false">
      <alignment vertical="center"/>
    </xf>
    <xf numFmtId="0" fontId="4" fillId="38" borderId="0" applyNumberFormat="false" applyBorder="false">
      <alignment vertical="center"/>
    </xf>
    <xf numFmtId="0" fontId="23" fillId="41" borderId="0" applyNumberFormat="false" applyBorder="false">
      <alignment vertical="center"/>
    </xf>
    <xf numFmtId="0" fontId="31" fillId="59" borderId="0" applyNumberFormat="false" applyBorder="false">
      <alignment vertical="center"/>
    </xf>
    <xf numFmtId="0" fontId="65" fillId="11" borderId="0" applyNumberFormat="false" applyBorder="false">
      <alignment vertical="center"/>
    </xf>
    <xf numFmtId="38" fontId="95" fillId="0" borderId="0"/>
    <xf numFmtId="0" fontId="14" fillId="26" borderId="7" applyNumberFormat="false" applyFont="false">
      <alignment vertical="center"/>
    </xf>
    <xf numFmtId="0" fontId="78" fillId="0" borderId="0" applyNumberFormat="false"/>
    <xf numFmtId="0" fontId="19" fillId="49" borderId="0" applyNumberFormat="false" applyBorder="false">
      <alignment vertical="center"/>
    </xf>
    <xf numFmtId="0" fontId="22" fillId="0" borderId="0" applyNumberFormat="false" applyFill="false" applyBorder="false">
      <alignment vertical="center"/>
    </xf>
    <xf numFmtId="0" fontId="0" fillId="53" borderId="0" applyNumberFormat="false" applyBorder="false">
      <alignment vertical="center"/>
    </xf>
    <xf numFmtId="0" fontId="19" fillId="43" borderId="0" applyNumberFormat="false" applyBorder="false">
      <alignment vertical="center"/>
    </xf>
    <xf numFmtId="0" fontId="31" fillId="42" borderId="0" applyNumberFormat="false" applyBorder="false">
      <alignment vertical="center"/>
    </xf>
    <xf numFmtId="0" fontId="87" fillId="0" borderId="0"/>
    <xf numFmtId="0" fontId="66" fillId="44" borderId="0" applyNumberFormat="false" applyBorder="false">
      <alignment vertical="center"/>
    </xf>
    <xf numFmtId="0" fontId="0" fillId="33" borderId="4" applyNumberFormat="false">
      <alignment vertical="center"/>
    </xf>
    <xf numFmtId="0" fontId="18" fillId="0" borderId="0"/>
    <xf numFmtId="0" fontId="19" fillId="43" borderId="0" applyNumberFormat="false" applyBorder="false">
      <alignment vertical="center"/>
    </xf>
    <xf numFmtId="0" fontId="31" fillId="60" borderId="0" applyNumberFormat="false" applyBorder="false">
      <alignment vertical="center"/>
    </xf>
    <xf numFmtId="0" fontId="49" fillId="0" borderId="0" applyNumberFormat="false" applyFill="false" applyBorder="false">
      <alignment vertical="center"/>
    </xf>
    <xf numFmtId="0" fontId="18" fillId="0" borderId="0"/>
    <xf numFmtId="40" fontId="17" fillId="0" borderId="0" applyFont="false" applyFill="false" applyBorder="false"/>
    <xf numFmtId="0" fontId="94" fillId="58" borderId="0" applyNumberFormat="false" applyBorder="false">
      <alignment vertical="center"/>
    </xf>
    <xf numFmtId="0" fontId="85" fillId="0" borderId="0" applyNumberFormat="false" applyFill="false" applyBorder="false">
      <alignment vertical="center"/>
    </xf>
    <xf numFmtId="0" fontId="96" fillId="0" borderId="0" applyNumberFormat="false" applyFill="false" applyBorder="false">
      <alignment vertical="center"/>
    </xf>
    <xf numFmtId="0" fontId="22" fillId="0" borderId="0" applyNumberFormat="false" applyFill="false" applyBorder="false">
      <alignment vertical="center"/>
    </xf>
    <xf numFmtId="0" fontId="18" fillId="0" borderId="0"/>
    <xf numFmtId="0" fontId="0" fillId="46" borderId="0" applyNumberFormat="false" applyBorder="false">
      <alignment vertical="center"/>
    </xf>
    <xf numFmtId="0" fontId="61" fillId="0" borderId="0"/>
    <xf numFmtId="0" fontId="31" fillId="61" borderId="0" applyNumberFormat="false" applyBorder="false">
      <alignment vertical="center"/>
    </xf>
    <xf numFmtId="0" fontId="24" fillId="10" borderId="0" applyNumberFormat="false" applyBorder="false">
      <alignment vertical="center"/>
    </xf>
    <xf numFmtId="177" fontId="61" fillId="0" borderId="0">
      <alignment horizontal="right"/>
    </xf>
    <xf numFmtId="0" fontId="18" fillId="0" borderId="0"/>
    <xf numFmtId="0" fontId="0" fillId="21" borderId="0" applyNumberFormat="false" applyBorder="false">
      <alignment vertical="center"/>
    </xf>
    <xf numFmtId="0" fontId="0" fillId="55" borderId="0" applyNumberFormat="false" applyBorder="false">
      <alignment vertical="center"/>
    </xf>
    <xf numFmtId="0" fontId="0" fillId="8" borderId="0" applyNumberFormat="false" applyBorder="false">
      <alignment vertical="center"/>
    </xf>
    <xf numFmtId="0" fontId="4" fillId="20" borderId="0" applyNumberFormat="false" applyBorder="false">
      <alignment vertical="center"/>
    </xf>
    <xf numFmtId="0" fontId="21" fillId="0" borderId="0"/>
    <xf numFmtId="0" fontId="69" fillId="23" borderId="17" applyNumberFormat="false">
      <alignment vertical="center"/>
    </xf>
    <xf numFmtId="0" fontId="28" fillId="0" borderId="0">
      <alignment vertical="center"/>
    </xf>
    <xf numFmtId="0" fontId="97" fillId="0" borderId="28" applyNumberFormat="false" applyFill="false">
      <alignment vertical="center"/>
    </xf>
    <xf numFmtId="0" fontId="4" fillId="20" borderId="0" applyNumberFormat="false" applyBorder="false">
      <alignment vertical="center"/>
    </xf>
    <xf numFmtId="0" fontId="23" fillId="6" borderId="0" applyNumberFormat="false" applyBorder="false">
      <alignment vertical="center"/>
    </xf>
    <xf numFmtId="201" fontId="52" fillId="0" borderId="0" applyFont="false" applyFill="false" applyBorder="false"/>
    <xf numFmtId="0" fontId="51" fillId="40" borderId="14" applyNumberFormat="false">
      <alignment vertical="center"/>
    </xf>
    <xf numFmtId="0" fontId="25" fillId="11" borderId="0" applyNumberFormat="false" applyBorder="false">
      <alignment vertical="center"/>
    </xf>
    <xf numFmtId="0" fontId="4" fillId="33" borderId="0" applyNumberFormat="false" applyBorder="false">
      <alignment vertical="center"/>
    </xf>
    <xf numFmtId="193" fontId="28" fillId="22" borderId="0"/>
    <xf numFmtId="0" fontId="14" fillId="0" borderId="0" applyFill="false" applyBorder="false"/>
    <xf numFmtId="0" fontId="28" fillId="0" borderId="0"/>
    <xf numFmtId="0" fontId="0" fillId="41" borderId="0" applyNumberFormat="false" applyBorder="false">
      <alignment vertical="center"/>
    </xf>
    <xf numFmtId="0" fontId="31" fillId="39" borderId="0" applyNumberFormat="false" applyBorder="false">
      <alignment vertical="center"/>
    </xf>
    <xf numFmtId="0" fontId="0" fillId="0" borderId="0">
      <alignment vertical="center"/>
    </xf>
    <xf numFmtId="0" fontId="70" fillId="29" borderId="21" applyNumberFormat="false">
      <alignment vertical="center"/>
    </xf>
    <xf numFmtId="41" fontId="0" fillId="0" borderId="0" applyFont="false" applyFill="false" applyBorder="false">
      <alignment vertical="center"/>
    </xf>
    <xf numFmtId="0" fontId="77" fillId="0" borderId="0" applyNumberFormat="false" applyFill="false" applyBorder="false">
      <alignment vertical="center"/>
    </xf>
    <xf numFmtId="0" fontId="4" fillId="33" borderId="0" applyNumberFormat="false" applyBorder="false">
      <alignment vertical="center"/>
    </xf>
    <xf numFmtId="0" fontId="19" fillId="38" borderId="0" applyNumberFormat="false" applyBorder="false">
      <alignment vertical="center"/>
    </xf>
    <xf numFmtId="0" fontId="18" fillId="0" borderId="0"/>
    <xf numFmtId="0" fontId="50" fillId="0" borderId="0" applyNumberFormat="false" applyFill="false" applyBorder="false">
      <alignment vertical="center"/>
    </xf>
    <xf numFmtId="0" fontId="49" fillId="0" borderId="13" applyNumberFormat="false" applyFill="false">
      <alignment vertical="center"/>
    </xf>
    <xf numFmtId="0" fontId="19" fillId="43" borderId="0" applyNumberFormat="false" applyBorder="false">
      <alignment vertical="center"/>
    </xf>
    <xf numFmtId="0" fontId="4" fillId="33" borderId="0" applyNumberFormat="false" applyBorder="false">
      <alignment vertical="center"/>
    </xf>
    <xf numFmtId="0" fontId="28" fillId="26" borderId="7" applyNumberFormat="false" applyFont="false">
      <alignment vertical="center"/>
    </xf>
    <xf numFmtId="0" fontId="86" fillId="0" borderId="0" applyNumberFormat="false" applyFill="false" applyBorder="false">
      <alignment vertical="top"/>
    </xf>
    <xf numFmtId="9" fontId="29" fillId="0" borderId="0" applyFont="false" applyFill="false" applyBorder="false"/>
    <xf numFmtId="0" fontId="48" fillId="37" borderId="10" applyNumberFormat="false">
      <alignment vertical="center"/>
    </xf>
    <xf numFmtId="0" fontId="47" fillId="15" borderId="4" applyNumberFormat="false">
      <alignment vertical="center"/>
    </xf>
    <xf numFmtId="0" fontId="19" fillId="12" borderId="0" applyNumberFormat="false" applyBorder="false">
      <alignment vertical="center"/>
    </xf>
    <xf numFmtId="0" fontId="0" fillId="48" borderId="0" applyNumberFormat="false" applyBorder="false">
      <alignment vertical="center"/>
    </xf>
    <xf numFmtId="0" fontId="19" fillId="3" borderId="0" applyNumberFormat="false" applyBorder="false">
      <alignment vertical="center"/>
    </xf>
    <xf numFmtId="0" fontId="21" fillId="0" borderId="0"/>
    <xf numFmtId="0" fontId="24" fillId="10" borderId="0" applyNumberFormat="false" applyBorder="false">
      <alignment vertical="center"/>
    </xf>
    <xf numFmtId="0" fontId="45" fillId="36" borderId="0" applyNumberFormat="false" applyBorder="false">
      <alignment vertical="center"/>
    </xf>
    <xf numFmtId="43" fontId="28" fillId="0" borderId="0" applyFont="false" applyFill="false" applyBorder="false"/>
    <xf numFmtId="0" fontId="21" fillId="0" borderId="0"/>
    <xf numFmtId="182" fontId="18" fillId="0" borderId="0" applyFont="false" applyFill="false" applyBorder="false"/>
    <xf numFmtId="0" fontId="39" fillId="0" borderId="8" applyNumberFormat="false" applyFill="false">
      <alignment vertical="center"/>
    </xf>
    <xf numFmtId="0" fontId="2" fillId="0" borderId="20" applyNumberFormat="false" applyFill="false">
      <alignment vertical="center"/>
    </xf>
    <xf numFmtId="0" fontId="31" fillId="34" borderId="0" applyNumberFormat="false" applyBorder="false">
      <alignment vertical="center"/>
    </xf>
    <xf numFmtId="0" fontId="62" fillId="0" borderId="0" applyNumberFormat="false" applyFill="false" applyBorder="false">
      <alignment vertical="center"/>
    </xf>
    <xf numFmtId="0" fontId="44" fillId="0" borderId="11" applyNumberFormat="false" applyFill="false">
      <alignment vertical="center"/>
    </xf>
    <xf numFmtId="0" fontId="21" fillId="0" borderId="0"/>
    <xf numFmtId="0" fontId="4" fillId="13" borderId="0" applyNumberFormat="false" applyBorder="false">
      <alignment vertical="center"/>
    </xf>
    <xf numFmtId="0" fontId="43" fillId="33" borderId="10" applyNumberFormat="false">
      <alignment vertical="center"/>
    </xf>
    <xf numFmtId="0" fontId="4" fillId="26" borderId="0" applyNumberFormat="false" applyBorder="false">
      <alignment vertical="center"/>
    </xf>
    <xf numFmtId="0" fontId="23" fillId="21" borderId="0" applyNumberFormat="false" applyBorder="false">
      <alignment vertical="center"/>
    </xf>
    <xf numFmtId="194" fontId="80" fillId="0" borderId="0" applyFill="false" applyBorder="false">
      <alignment horizontal="center"/>
    </xf>
    <xf numFmtId="0" fontId="0" fillId="52" borderId="0" applyNumberFormat="false" applyBorder="false">
      <alignment vertical="center"/>
    </xf>
    <xf numFmtId="0" fontId="19" fillId="43" borderId="0" applyNumberFormat="false" applyBorder="false">
      <alignment vertical="center"/>
    </xf>
    <xf numFmtId="0" fontId="28" fillId="0" borderId="0">
      <alignment vertical="center"/>
    </xf>
    <xf numFmtId="0" fontId="28" fillId="0" borderId="0"/>
    <xf numFmtId="0" fontId="24" fillId="10" borderId="0" applyNumberFormat="false" applyBorder="false">
      <alignment vertical="center"/>
    </xf>
    <xf numFmtId="0" fontId="28" fillId="0" borderId="0"/>
    <xf numFmtId="0" fontId="18" fillId="0" borderId="0"/>
    <xf numFmtId="0" fontId="0" fillId="26" borderId="26" applyNumberFormat="false" applyFont="false">
      <alignment vertical="center"/>
    </xf>
    <xf numFmtId="0" fontId="4" fillId="33" borderId="0" applyNumberFormat="false" applyBorder="false">
      <alignment vertical="center"/>
    </xf>
    <xf numFmtId="43" fontId="28" fillId="0" borderId="0" applyFont="false" applyFill="false" applyBorder="false"/>
    <xf numFmtId="0" fontId="4" fillId="0" borderId="9" applyNumberFormat="false" applyFill="false">
      <alignment vertical="center"/>
    </xf>
    <xf numFmtId="190" fontId="18" fillId="0" borderId="0" applyFont="false" applyFill="false" applyBorder="false"/>
    <xf numFmtId="0" fontId="19" fillId="13" borderId="0" applyNumberFormat="false" applyBorder="false">
      <alignment vertical="center"/>
    </xf>
    <xf numFmtId="0" fontId="38" fillId="0" borderId="0"/>
    <xf numFmtId="0" fontId="28" fillId="0" borderId="0"/>
    <xf numFmtId="0" fontId="88" fillId="0" borderId="0" applyNumberFormat="false" applyFill="false" applyBorder="false">
      <alignment vertical="center"/>
    </xf>
    <xf numFmtId="0" fontId="40" fillId="0" borderId="0">
      <alignment horizontal="center" wrapText="true"/>
    </xf>
    <xf numFmtId="0" fontId="28" fillId="0" borderId="0"/>
    <xf numFmtId="43" fontId="0" fillId="0" borderId="0" applyFont="false" applyFill="false" applyBorder="false">
      <alignment vertical="center"/>
    </xf>
    <xf numFmtId="0" fontId="2" fillId="0" borderId="20" applyNumberFormat="false" applyFill="false">
      <alignment vertical="center"/>
    </xf>
    <xf numFmtId="0" fontId="4" fillId="29" borderId="0" applyNumberFormat="false" applyBorder="false">
      <alignment vertical="center"/>
    </xf>
    <xf numFmtId="0" fontId="24" fillId="10" borderId="0" applyNumberFormat="false" applyBorder="false">
      <alignment vertical="center"/>
    </xf>
    <xf numFmtId="0" fontId="18" fillId="0" borderId="0"/>
    <xf numFmtId="0" fontId="4" fillId="0" borderId="0" applyNumberFormat="false" applyFill="false" applyBorder="false">
      <alignment vertical="center"/>
    </xf>
    <xf numFmtId="0" fontId="4" fillId="33" borderId="0" applyNumberFormat="false" applyBorder="false">
      <alignment vertical="center"/>
    </xf>
    <xf numFmtId="184" fontId="28" fillId="0" borderId="0" applyFont="false" applyFill="false" applyBorder="false"/>
    <xf numFmtId="0" fontId="25" fillId="11" borderId="0" applyNumberFormat="false" applyBorder="false">
      <alignment vertical="center"/>
    </xf>
    <xf numFmtId="0" fontId="4" fillId="0" borderId="0"/>
    <xf numFmtId="0" fontId="0" fillId="0" borderId="0">
      <alignment vertical="center"/>
    </xf>
    <xf numFmtId="9" fontId="0" fillId="0" borderId="0" applyFont="false" applyFill="false" applyBorder="false">
      <alignment vertical="center"/>
    </xf>
    <xf numFmtId="0" fontId="0" fillId="29" borderId="21" applyNumberFormat="false">
      <alignment vertical="center"/>
    </xf>
    <xf numFmtId="0" fontId="19" fillId="38" borderId="0" applyNumberFormat="false" applyBorder="false">
      <alignment vertical="center"/>
    </xf>
    <xf numFmtId="0" fontId="21" fillId="0" borderId="0"/>
    <xf numFmtId="0" fontId="23" fillId="12" borderId="0" applyNumberFormat="false" applyBorder="false">
      <alignment vertical="center"/>
    </xf>
    <xf numFmtId="0" fontId="0" fillId="47" borderId="0" applyNumberFormat="false" applyBorder="false">
      <alignment vertical="center"/>
    </xf>
    <xf numFmtId="0" fontId="39" fillId="0" borderId="8" applyNumberFormat="false" applyFill="false">
      <alignment vertical="center"/>
    </xf>
    <xf numFmtId="202" fontId="29" fillId="0" borderId="0" applyFill="false" applyBorder="false">
      <alignment horizontal="right"/>
    </xf>
    <xf numFmtId="0" fontId="0" fillId="29" borderId="21" applyNumberFormat="false">
      <alignment vertical="center"/>
    </xf>
    <xf numFmtId="38" fontId="79" fillId="0" borderId="0"/>
    <xf numFmtId="42" fontId="0" fillId="0" borderId="0" applyFont="false" applyFill="false" applyBorder="false">
      <alignment vertical="center"/>
    </xf>
    <xf numFmtId="0" fontId="0" fillId="0" borderId="0" applyNumberFormat="false" applyFill="false" applyBorder="false">
      <alignment vertical="center"/>
    </xf>
    <xf numFmtId="0" fontId="0" fillId="32" borderId="0" applyNumberFormat="false" applyBorder="false">
      <alignment vertical="center"/>
    </xf>
    <xf numFmtId="0" fontId="25" fillId="11" borderId="0" applyNumberFormat="false" applyBorder="false">
      <alignment vertical="center"/>
    </xf>
    <xf numFmtId="39" fontId="28" fillId="0" borderId="0"/>
    <xf numFmtId="0" fontId="19" fillId="3" borderId="0" applyNumberFormat="false" applyBorder="false">
      <alignment vertical="center"/>
    </xf>
    <xf numFmtId="0" fontId="21" fillId="0" borderId="0"/>
    <xf numFmtId="0" fontId="18" fillId="0" borderId="0"/>
    <xf numFmtId="0" fontId="4" fillId="33" borderId="0" applyNumberFormat="false" applyBorder="false">
      <alignment vertical="center"/>
    </xf>
    <xf numFmtId="0" fontId="23" fillId="21" borderId="0" applyNumberFormat="false" applyBorder="false">
      <alignment vertical="center"/>
    </xf>
    <xf numFmtId="0" fontId="18" fillId="0" borderId="0"/>
    <xf numFmtId="0" fontId="22" fillId="0" borderId="0" applyNumberFormat="false" applyFill="false" applyBorder="false">
      <alignment vertical="center"/>
    </xf>
    <xf numFmtId="0" fontId="0" fillId="31" borderId="0" applyNumberFormat="false" applyBorder="false">
      <alignment vertical="center"/>
    </xf>
    <xf numFmtId="0" fontId="2" fillId="15" borderId="1" applyNumberFormat="false">
      <alignment vertical="center"/>
    </xf>
    <xf numFmtId="0" fontId="22" fillId="0" borderId="0" applyNumberFormat="false" applyFill="false" applyBorder="false">
      <alignment vertical="center"/>
    </xf>
    <xf numFmtId="0" fontId="4" fillId="25" borderId="0" applyNumberFormat="false" applyBorder="false">
      <alignment vertical="center"/>
    </xf>
    <xf numFmtId="0" fontId="23" fillId="29" borderId="0" applyNumberFormat="false" applyBorder="false">
      <alignment vertical="center"/>
    </xf>
    <xf numFmtId="0" fontId="18" fillId="0" borderId="0"/>
    <xf numFmtId="0" fontId="93" fillId="0" borderId="27" applyNumberFormat="false" applyFill="false">
      <alignment vertical="center"/>
    </xf>
    <xf numFmtId="0" fontId="0" fillId="30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28" fillId="0" borderId="0"/>
    <xf numFmtId="0" fontId="23" fillId="14" borderId="0" applyNumberFormat="false" applyBorder="false">
      <alignment vertical="center"/>
    </xf>
    <xf numFmtId="0" fontId="14" fillId="26" borderId="7" applyNumberFormat="false" applyFont="false">
      <alignment vertical="center"/>
    </xf>
    <xf numFmtId="0" fontId="4" fillId="33" borderId="0" applyNumberFormat="false" applyBorder="false">
      <alignment vertical="center"/>
    </xf>
    <xf numFmtId="0" fontId="41" fillId="0" borderId="0">
      <alignment horizontal="left"/>
    </xf>
    <xf numFmtId="0" fontId="47" fillId="29" borderId="4" applyNumberFormat="false">
      <alignment vertical="center"/>
    </xf>
    <xf numFmtId="0" fontId="18" fillId="0" borderId="0"/>
    <xf numFmtId="0" fontId="25" fillId="11" borderId="0" applyNumberFormat="false" applyBorder="false">
      <alignment vertical="center"/>
    </xf>
    <xf numFmtId="188" fontId="28" fillId="0" borderId="0" applyFont="false" applyFill="false" applyBorder="false"/>
    <xf numFmtId="0" fontId="18" fillId="0" borderId="0"/>
    <xf numFmtId="0" fontId="46" fillId="0" borderId="12" applyNumberFormat="false" applyFill="false">
      <alignment vertical="center"/>
    </xf>
    <xf numFmtId="205" fontId="84" fillId="0" borderId="0"/>
    <xf numFmtId="0" fontId="0" fillId="28" borderId="0" applyNumberFormat="false" applyBorder="false">
      <alignment vertical="center"/>
    </xf>
    <xf numFmtId="0" fontId="19" fillId="12" borderId="0" applyNumberFormat="false" applyBorder="false">
      <alignment vertical="center"/>
    </xf>
    <xf numFmtId="0" fontId="23" fillId="8" borderId="0" applyNumberFormat="false" applyBorder="false">
      <alignment vertical="center"/>
    </xf>
    <xf numFmtId="0" fontId="4" fillId="25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19" fillId="24" borderId="0" applyNumberFormat="false" applyBorder="false">
      <alignment vertical="center"/>
    </xf>
    <xf numFmtId="0" fontId="18" fillId="0" borderId="0"/>
    <xf numFmtId="0" fontId="39" fillId="0" borderId="8" applyNumberFormat="false" applyFill="false">
      <alignment vertical="center"/>
    </xf>
    <xf numFmtId="0" fontId="4" fillId="0" borderId="0">
      <alignment vertical="center"/>
    </xf>
    <xf numFmtId="0" fontId="70" fillId="15" borderId="21" applyNumberFormat="false">
      <alignment vertical="center"/>
    </xf>
    <xf numFmtId="0" fontId="27" fillId="0" borderId="3" applyNumberFormat="false" applyFill="false">
      <alignment vertical="center"/>
    </xf>
    <xf numFmtId="0" fontId="24" fillId="10" borderId="0" applyNumberFormat="false" applyBorder="false">
      <alignment vertical="center"/>
    </xf>
    <xf numFmtId="0" fontId="4" fillId="13" borderId="0" applyNumberFormat="false" applyBorder="false">
      <alignment vertical="center"/>
    </xf>
    <xf numFmtId="0" fontId="28" fillId="0" borderId="0">
      <alignment vertical="center"/>
    </xf>
    <xf numFmtId="0" fontId="4" fillId="33" borderId="0" applyNumberFormat="false" applyBorder="false">
      <alignment vertical="center"/>
    </xf>
    <xf numFmtId="0" fontId="19" fillId="38" borderId="0" applyNumberFormat="false" applyBorder="false">
      <alignment vertical="center"/>
    </xf>
    <xf numFmtId="0" fontId="28" fillId="26" borderId="7" applyNumberFormat="false" applyFont="false">
      <alignment vertical="center"/>
    </xf>
    <xf numFmtId="0" fontId="42" fillId="33" borderId="4" applyNumberFormat="false">
      <alignment vertical="center"/>
    </xf>
    <xf numFmtId="0" fontId="28" fillId="0" borderId="0"/>
    <xf numFmtId="15" fontId="38" fillId="0" borderId="0"/>
    <xf numFmtId="0" fontId="4" fillId="0" borderId="0"/>
    <xf numFmtId="0" fontId="24" fillId="10" borderId="0" applyNumberFormat="false" applyBorder="false">
      <alignment vertical="center"/>
    </xf>
    <xf numFmtId="0" fontId="21" fillId="0" borderId="0"/>
    <xf numFmtId="38" fontId="17" fillId="0" borderId="0" applyFont="false" applyFill="false" applyBorder="false"/>
    <xf numFmtId="0" fontId="28" fillId="0" borderId="0"/>
    <xf numFmtId="0" fontId="4" fillId="9" borderId="0" applyNumberFormat="false" applyBorder="false">
      <alignment vertical="center"/>
    </xf>
    <xf numFmtId="0" fontId="28" fillId="0" borderId="0"/>
    <xf numFmtId="0" fontId="4" fillId="9" borderId="0" applyNumberFormat="false" applyBorder="false">
      <alignment vertical="center"/>
    </xf>
    <xf numFmtId="0" fontId="19" fillId="24" borderId="0" applyNumberFormat="false" applyBorder="false">
      <alignment vertical="center"/>
    </xf>
    <xf numFmtId="9" fontId="0" fillId="0" borderId="0" applyFont="false" applyFill="false" applyBorder="false">
      <alignment vertical="center"/>
    </xf>
    <xf numFmtId="0" fontId="0" fillId="0" borderId="0">
      <alignment vertical="center"/>
    </xf>
    <xf numFmtId="0" fontId="28" fillId="0" borderId="0"/>
    <xf numFmtId="180" fontId="52" fillId="0" borderId="0" applyFont="false" applyFill="false" applyBorder="false"/>
    <xf numFmtId="0" fontId="4" fillId="25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4" fillId="27" borderId="0" applyNumberFormat="false" applyBorder="false">
      <alignment vertical="center"/>
    </xf>
    <xf numFmtId="0" fontId="23" fillId="8" borderId="0" applyNumberFormat="false" applyBorder="false">
      <alignment vertical="center"/>
    </xf>
    <xf numFmtId="0" fontId="4" fillId="10" borderId="0" applyNumberFormat="false" applyBorder="false">
      <alignment vertical="center"/>
    </xf>
    <xf numFmtId="0" fontId="19" fillId="24" borderId="0" applyNumberFormat="false" applyBorder="false">
      <alignment vertical="center"/>
    </xf>
    <xf numFmtId="0" fontId="4" fillId="10" borderId="0" applyNumberFormat="false" applyBorder="false">
      <alignment vertical="center"/>
    </xf>
    <xf numFmtId="0" fontId="0" fillId="23" borderId="6" applyNumberFormat="false">
      <alignment vertical="center"/>
    </xf>
    <xf numFmtId="0" fontId="37" fillId="0" borderId="0" applyNumberFormat="false" applyFill="false" applyBorder="false">
      <alignment vertical="top"/>
    </xf>
    <xf numFmtId="0" fontId="4" fillId="10" borderId="0" applyNumberFormat="false" applyBorder="false">
      <alignment vertical="center"/>
    </xf>
    <xf numFmtId="193" fontId="28" fillId="22" borderId="0"/>
    <xf numFmtId="0" fontId="0" fillId="14" borderId="0" applyNumberFormat="false" applyBorder="false">
      <alignment vertical="center"/>
    </xf>
    <xf numFmtId="0" fontId="4" fillId="14" borderId="0" applyNumberFormat="false" applyBorder="false">
      <alignment vertical="center"/>
    </xf>
    <xf numFmtId="0" fontId="25" fillId="11" borderId="0" applyNumberFormat="false" applyBorder="false">
      <alignment vertical="center"/>
    </xf>
    <xf numFmtId="0" fontId="4" fillId="33" borderId="0" applyNumberFormat="false" applyBorder="false">
      <alignment vertical="center"/>
    </xf>
    <xf numFmtId="183" fontId="28" fillId="0" borderId="0" applyFont="false" applyFill="false" applyBorder="false"/>
    <xf numFmtId="0" fontId="4" fillId="11" borderId="0" applyNumberFormat="false" applyBorder="false">
      <alignment vertical="center"/>
    </xf>
    <xf numFmtId="0" fontId="4" fillId="11" borderId="0" applyNumberFormat="false" applyBorder="false">
      <alignment vertical="center"/>
    </xf>
    <xf numFmtId="0" fontId="4" fillId="11" borderId="0" applyNumberFormat="false" applyBorder="false">
      <alignment vertical="center"/>
    </xf>
    <xf numFmtId="0" fontId="4" fillId="15" borderId="0" applyNumberFormat="false" applyBorder="false">
      <alignment vertical="center"/>
    </xf>
    <xf numFmtId="0" fontId="36" fillId="0" borderId="0" applyNumberFormat="false">
      <alignment horizontal="left"/>
    </xf>
    <xf numFmtId="0" fontId="4" fillId="9" borderId="0" applyNumberFormat="false" applyBorder="false">
      <alignment vertical="center"/>
    </xf>
    <xf numFmtId="0" fontId="4" fillId="5" borderId="0" applyNumberFormat="false" applyBorder="false">
      <alignment vertical="center"/>
    </xf>
    <xf numFmtId="0" fontId="18" fillId="0" borderId="0"/>
    <xf numFmtId="0" fontId="25" fillId="11" borderId="0" applyNumberFormat="false" applyBorder="false">
      <alignment vertical="center"/>
    </xf>
    <xf numFmtId="0" fontId="18" fillId="0" borderId="0"/>
    <xf numFmtId="0" fontId="25" fillId="11" borderId="0" applyNumberFormat="false" applyBorder="false">
      <alignment vertical="center"/>
    </xf>
    <xf numFmtId="0" fontId="4" fillId="21" borderId="0" applyNumberFormat="false" applyBorder="false">
      <alignment vertical="center"/>
    </xf>
    <xf numFmtId="0" fontId="4" fillId="33" borderId="0" applyNumberFormat="false" applyBorder="false">
      <alignment vertical="center"/>
    </xf>
    <xf numFmtId="0" fontId="21" fillId="0" borderId="0"/>
    <xf numFmtId="0" fontId="28" fillId="26" borderId="7" applyNumberFormat="false" applyFont="false">
      <alignment vertical="center"/>
    </xf>
    <xf numFmtId="0" fontId="4" fillId="5" borderId="0" applyNumberFormat="false" applyBorder="false">
      <alignment vertical="center"/>
    </xf>
    <xf numFmtId="0" fontId="35" fillId="0" borderId="0" applyNumberFormat="false" applyFill="false" applyBorder="false">
      <alignment vertical="center"/>
    </xf>
    <xf numFmtId="0" fontId="24" fillId="10" borderId="0" applyNumberFormat="false" applyBorder="false">
      <alignment vertical="center"/>
    </xf>
    <xf numFmtId="0" fontId="39" fillId="0" borderId="8" applyNumberFormat="false" applyFill="false">
      <alignment vertical="center"/>
    </xf>
    <xf numFmtId="0" fontId="28" fillId="0" borderId="0">
      <alignment vertical="center"/>
    </xf>
    <xf numFmtId="0" fontId="35" fillId="0" borderId="5" applyNumberFormat="false" applyFill="false">
      <alignment vertical="center"/>
    </xf>
    <xf numFmtId="0" fontId="28" fillId="0" borderId="0"/>
    <xf numFmtId="186" fontId="28" fillId="0" borderId="0" applyFont="false" applyFill="false" applyBorder="false"/>
    <xf numFmtId="0" fontId="4" fillId="10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28" fillId="0" borderId="0"/>
    <xf numFmtId="0" fontId="4" fillId="8" borderId="0" applyNumberFormat="false" applyBorder="false">
      <alignment vertical="center"/>
    </xf>
    <xf numFmtId="0" fontId="21" fillId="0" borderId="0"/>
    <xf numFmtId="0" fontId="28" fillId="0" borderId="0"/>
    <xf numFmtId="0" fontId="28" fillId="0" borderId="0"/>
    <xf numFmtId="0" fontId="25" fillId="11" borderId="0" applyNumberFormat="false" applyBorder="false">
      <alignment vertical="center"/>
    </xf>
    <xf numFmtId="0" fontId="4" fillId="33" borderId="0" applyNumberFormat="false" applyBorder="false">
      <alignment vertical="center"/>
    </xf>
    <xf numFmtId="0" fontId="28" fillId="0" borderId="0"/>
    <xf numFmtId="0" fontId="31" fillId="54" borderId="0" applyNumberFormat="false" applyBorder="false">
      <alignment vertical="center"/>
    </xf>
    <xf numFmtId="0" fontId="2" fillId="0" borderId="19" applyNumberFormat="false" applyFill="false">
      <alignment vertical="center"/>
    </xf>
    <xf numFmtId="0" fontId="4" fillId="20" borderId="0" applyNumberFormat="false" applyBorder="false">
      <alignment vertical="center"/>
    </xf>
    <xf numFmtId="0" fontId="4" fillId="6" borderId="0" applyNumberFormat="false" applyBorder="false">
      <alignment vertical="center"/>
    </xf>
    <xf numFmtId="0" fontId="30" fillId="14" borderId="0" applyNumberFormat="false" applyBorder="false">
      <alignment vertical="center"/>
    </xf>
    <xf numFmtId="0" fontId="4" fillId="38" borderId="0" applyNumberFormat="false" applyBorder="false">
      <alignment vertical="center"/>
    </xf>
    <xf numFmtId="0" fontId="28" fillId="0" borderId="0"/>
    <xf numFmtId="0" fontId="19" fillId="8" borderId="0" applyNumberFormat="false" applyBorder="false">
      <alignment vertical="center"/>
    </xf>
    <xf numFmtId="0" fontId="33" fillId="11" borderId="0" applyNumberFormat="false" applyBorder="false">
      <alignment vertical="center"/>
    </xf>
    <xf numFmtId="0" fontId="32" fillId="0" borderId="0"/>
    <xf numFmtId="0" fontId="29" fillId="0" borderId="0"/>
    <xf numFmtId="0" fontId="0" fillId="18" borderId="0" applyNumberFormat="false" applyBorder="false">
      <alignment vertical="center"/>
    </xf>
    <xf numFmtId="0" fontId="22" fillId="0" borderId="0" applyNumberFormat="false" applyFill="false" applyBorder="false">
      <alignment vertical="center"/>
    </xf>
    <xf numFmtId="0" fontId="31" fillId="17" borderId="0" applyNumberFormat="false" applyBorder="false">
      <alignment vertical="center"/>
    </xf>
    <xf numFmtId="0" fontId="47" fillId="15" borderId="4" applyNumberFormat="false">
      <alignment vertical="center"/>
    </xf>
    <xf numFmtId="0" fontId="19" fillId="8" borderId="0" applyNumberFormat="false" applyBorder="false">
      <alignment vertical="center"/>
    </xf>
    <xf numFmtId="0" fontId="28" fillId="0" borderId="0"/>
    <xf numFmtId="0" fontId="31" fillId="16" borderId="0" applyNumberFormat="false" applyBorder="false">
      <alignment vertical="center"/>
    </xf>
    <xf numFmtId="0" fontId="0" fillId="15" borderId="4" applyNumberFormat="false">
      <alignment vertical="center"/>
    </xf>
    <xf numFmtId="0" fontId="4" fillId="6" borderId="0" applyNumberFormat="false" applyBorder="false">
      <alignment vertical="center"/>
    </xf>
    <xf numFmtId="0" fontId="30" fillId="14" borderId="0" applyNumberFormat="false" applyBorder="false">
      <alignment vertical="center"/>
    </xf>
    <xf numFmtId="0" fontId="18" fillId="0" borderId="0"/>
    <xf numFmtId="185" fontId="29" fillId="0" borderId="0" applyFill="false" applyBorder="false">
      <alignment horizontal="right"/>
    </xf>
    <xf numFmtId="0" fontId="4" fillId="13" borderId="0" applyNumberFormat="false" applyBorder="false">
      <alignment vertical="center"/>
    </xf>
    <xf numFmtId="0" fontId="18" fillId="0" borderId="0"/>
    <xf numFmtId="0" fontId="0" fillId="19" borderId="0" applyNumberFormat="false" applyBorder="false">
      <alignment vertical="center"/>
    </xf>
    <xf numFmtId="0" fontId="19" fillId="12" borderId="0" applyNumberFormat="false" applyBorder="false">
      <alignment vertical="center"/>
    </xf>
    <xf numFmtId="0" fontId="26" fillId="0" borderId="0" applyNumberFormat="false" applyFill="false" applyBorder="false">
      <alignment vertical="center"/>
    </xf>
    <xf numFmtId="14" fontId="40" fillId="0" borderId="0">
      <alignment horizontal="center" wrapText="true"/>
    </xf>
    <xf numFmtId="0" fontId="18" fillId="0" borderId="0"/>
    <xf numFmtId="0" fontId="4" fillId="25" borderId="0" applyNumberFormat="false" applyBorder="false">
      <alignment vertical="center"/>
    </xf>
    <xf numFmtId="0" fontId="4" fillId="20" borderId="0" applyNumberFormat="false" applyBorder="false">
      <alignment vertical="center"/>
    </xf>
    <xf numFmtId="0" fontId="23" fillId="13" borderId="0" applyNumberFormat="false" applyBorder="false">
      <alignment vertical="center"/>
    </xf>
    <xf numFmtId="204" fontId="80" fillId="0" borderId="0" applyFill="false" applyBorder="false">
      <alignment horizontal="center"/>
    </xf>
    <xf numFmtId="0" fontId="28" fillId="0" borderId="0"/>
    <xf numFmtId="0" fontId="18" fillId="0" borderId="0"/>
    <xf numFmtId="187" fontId="29" fillId="0" borderId="0" applyFill="false" applyBorder="false">
      <alignment horizontal="right"/>
    </xf>
    <xf numFmtId="0" fontId="27" fillId="0" borderId="3" applyNumberFormat="false" applyFill="false">
      <alignment vertical="center"/>
    </xf>
    <xf numFmtId="0" fontId="26" fillId="0" borderId="0" applyNumberFormat="false" applyFill="false" applyBorder="false">
      <alignment vertical="center"/>
    </xf>
    <xf numFmtId="0" fontId="21" fillId="0" borderId="0"/>
    <xf numFmtId="0" fontId="23" fillId="8" borderId="0" applyNumberFormat="false" applyBorder="false">
      <alignment vertical="center"/>
    </xf>
    <xf numFmtId="0" fontId="28" fillId="0" borderId="0"/>
    <xf numFmtId="0" fontId="25" fillId="11" borderId="0" applyNumberFormat="false" applyBorder="false">
      <alignment vertical="center"/>
    </xf>
    <xf numFmtId="39" fontId="28" fillId="0" borderId="0"/>
    <xf numFmtId="0" fontId="59" fillId="0" borderId="0"/>
    <xf numFmtId="0" fontId="19" fillId="8" borderId="0" applyNumberFormat="false" applyBorder="false">
      <alignment vertical="center"/>
    </xf>
    <xf numFmtId="0" fontId="21" fillId="0" borderId="0"/>
    <xf numFmtId="0" fontId="4" fillId="0" borderId="0"/>
    <xf numFmtId="43" fontId="28" fillId="0" borderId="0" applyFont="false" applyFill="false" applyBorder="false"/>
    <xf numFmtId="0" fontId="4" fillId="0" borderId="9" applyNumberFormat="false" applyFill="false">
      <alignment vertical="center"/>
    </xf>
    <xf numFmtId="0" fontId="4" fillId="27" borderId="0" applyNumberFormat="false" applyBorder="false">
      <alignment vertical="center"/>
    </xf>
    <xf numFmtId="0" fontId="4" fillId="35" borderId="0" applyNumberFormat="false" applyBorder="false">
      <alignment vertical="center"/>
    </xf>
    <xf numFmtId="0" fontId="21" fillId="0" borderId="0"/>
    <xf numFmtId="0" fontId="2" fillId="0" borderId="19" applyNumberFormat="false" applyFill="false">
      <alignment vertical="center"/>
    </xf>
    <xf numFmtId="0" fontId="19" fillId="7" borderId="0" applyNumberFormat="false" applyBorder="false">
      <alignment vertical="center"/>
    </xf>
    <xf numFmtId="0" fontId="21" fillId="0" borderId="0"/>
    <xf numFmtId="200" fontId="18" fillId="0" borderId="0"/>
    <xf numFmtId="0" fontId="24" fillId="10" borderId="0" applyNumberFormat="false" applyBorder="false">
      <alignment vertical="center"/>
    </xf>
    <xf numFmtId="0" fontId="18" fillId="0" borderId="0"/>
    <xf numFmtId="0" fontId="28" fillId="0" borderId="0"/>
    <xf numFmtId="0" fontId="18" fillId="0" borderId="0"/>
    <xf numFmtId="0" fontId="34" fillId="0" borderId="0" applyNumberFormat="false" applyFill="false" applyBorder="false">
      <alignment vertical="center"/>
    </xf>
    <xf numFmtId="191" fontId="29" fillId="0" borderId="0" applyFill="false" applyBorder="false">
      <alignment horizontal="right"/>
    </xf>
    <xf numFmtId="0" fontId="4" fillId="9" borderId="0" applyNumberFormat="false" applyBorder="false">
      <alignment vertical="center"/>
    </xf>
    <xf numFmtId="0" fontId="23" fillId="8" borderId="0" applyNumberFormat="false" applyBorder="false">
      <alignment vertical="center"/>
    </xf>
    <xf numFmtId="0" fontId="21" fillId="0" borderId="0"/>
    <xf numFmtId="0" fontId="18" fillId="0" borderId="0"/>
    <xf numFmtId="0" fontId="30" fillId="14" borderId="0" applyNumberFormat="false" applyBorder="false">
      <alignment vertical="center"/>
    </xf>
    <xf numFmtId="0" fontId="4" fillId="38" borderId="0" applyNumberFormat="false" applyBorder="false">
      <alignment vertical="center"/>
    </xf>
    <xf numFmtId="0" fontId="23" fillId="7" borderId="0" applyNumberFormat="false" applyBorder="false">
      <alignment vertical="center"/>
    </xf>
    <xf numFmtId="200" fontId="18" fillId="0" borderId="0"/>
    <xf numFmtId="0" fontId="18" fillId="0" borderId="0"/>
    <xf numFmtId="0" fontId="18" fillId="0" borderId="0"/>
    <xf numFmtId="43" fontId="28" fillId="0" borderId="0" applyFont="false" applyFill="false" applyBorder="false">
      <alignment vertical="center"/>
    </xf>
    <xf numFmtId="0" fontId="56" fillId="0" borderId="15" applyNumberFormat="false" applyFill="false">
      <alignment vertical="center"/>
    </xf>
    <xf numFmtId="0" fontId="0" fillId="0" borderId="0"/>
    <xf numFmtId="0" fontId="0" fillId="0" borderId="0"/>
    <xf numFmtId="196" fontId="28" fillId="0" borderId="0" applyFont="false" applyFill="false" applyBorder="false"/>
    <xf numFmtId="9" fontId="28" fillId="0" borderId="0" applyFont="false" applyFill="false" applyBorder="false"/>
    <xf numFmtId="0" fontId="68" fillId="10" borderId="0" applyNumberFormat="false" applyBorder="false">
      <alignment vertical="center"/>
    </xf>
    <xf numFmtId="0" fontId="22" fillId="0" borderId="0" applyNumberFormat="false" applyFill="false" applyBorder="false">
      <alignment vertical="center"/>
    </xf>
    <xf numFmtId="0" fontId="4" fillId="6" borderId="0" applyNumberFormat="false" applyBorder="false">
      <alignment vertical="center"/>
    </xf>
    <xf numFmtId="0" fontId="17" fillId="0" borderId="0" applyFont="false" applyFill="false" applyBorder="false"/>
    <xf numFmtId="0" fontId="4" fillId="5" borderId="0" applyNumberFormat="false" applyBorder="false">
      <alignment vertical="center"/>
    </xf>
    <xf numFmtId="0" fontId="24" fillId="10" borderId="0" applyNumberFormat="false" applyBorder="false">
      <alignment vertical="center"/>
    </xf>
    <xf numFmtId="0" fontId="21" fillId="0" borderId="0"/>
    <xf numFmtId="0" fontId="20" fillId="4" borderId="1"/>
    <xf numFmtId="0" fontId="0" fillId="0" borderId="0" applyNumberFormat="false" applyFill="false" applyBorder="false">
      <alignment vertical="center"/>
    </xf>
    <xf numFmtId="0" fontId="19" fillId="3" borderId="0" applyNumberFormat="false" applyBorder="false">
      <alignment vertical="center"/>
    </xf>
    <xf numFmtId="0" fontId="21" fillId="0" borderId="0"/>
    <xf numFmtId="0" fontId="18" fillId="0" borderId="0"/>
    <xf numFmtId="0" fontId="83" fillId="10" borderId="0" applyNumberFormat="false" applyBorder="false">
      <alignment vertical="center"/>
    </xf>
    <xf numFmtId="0" fontId="17" fillId="0" borderId="0" applyFont="false" applyFill="false" applyBorder="false"/>
  </cellStyleXfs>
  <cellXfs count="26">
    <xf numFmtId="0" fontId="0" fillId="0" borderId="0" xfId="0" applyAlignment="true">
      <alignment vertical="center"/>
    </xf>
    <xf numFmtId="0" fontId="1" fillId="0" borderId="0" xfId="203" applyFont="true" applyAlignment="true">
      <alignment horizontal="center" vertical="center" wrapText="true"/>
    </xf>
    <xf numFmtId="0" fontId="2" fillId="0" borderId="0" xfId="203" applyFont="true" applyAlignment="true">
      <alignment horizontal="left" vertical="center" wrapText="true"/>
    </xf>
    <xf numFmtId="0" fontId="2" fillId="0" borderId="0" xfId="203" applyFont="true" applyAlignment="true">
      <alignment horizontal="center" vertical="center" wrapText="true"/>
    </xf>
    <xf numFmtId="0" fontId="3" fillId="0" borderId="0" xfId="203" applyFont="true" applyAlignment="true">
      <alignment horizontal="left" vertical="center" wrapText="true"/>
    </xf>
    <xf numFmtId="0" fontId="4" fillId="0" borderId="0" xfId="203" applyFont="true" applyAlignment="true">
      <alignment horizontal="center" vertical="center" wrapText="true"/>
    </xf>
    <xf numFmtId="0" fontId="5" fillId="0" borderId="0" xfId="203" applyFont="true" applyAlignment="true">
      <alignment horizontal="left" vertical="center" wrapText="true"/>
    </xf>
    <xf numFmtId="0" fontId="6" fillId="0" borderId="0" xfId="203" applyFont="true" applyAlignment="true">
      <alignment horizontal="center" vertical="center" wrapText="true"/>
    </xf>
    <xf numFmtId="0" fontId="7" fillId="0" borderId="0" xfId="203" applyFont="true" applyAlignment="true">
      <alignment horizontal="center" vertical="center" wrapText="true"/>
    </xf>
    <xf numFmtId="0" fontId="8" fillId="0" borderId="0" xfId="203" applyFont="true" applyAlignment="true">
      <alignment horizontal="center" vertical="center" wrapText="true"/>
    </xf>
    <xf numFmtId="0" fontId="9" fillId="0" borderId="0" xfId="203" applyFont="true" applyAlignment="true">
      <alignment horizontal="center" vertical="center" wrapText="true"/>
    </xf>
    <xf numFmtId="0" fontId="10" fillId="0" borderId="1" xfId="203" applyFont="true" applyBorder="true" applyAlignment="true">
      <alignment horizontal="center" vertical="center" wrapText="true"/>
    </xf>
    <xf numFmtId="0" fontId="11" fillId="0" borderId="1" xfId="203" applyFont="true" applyBorder="true" applyAlignment="true">
      <alignment horizontal="center" vertical="center" wrapText="true"/>
    </xf>
    <xf numFmtId="0" fontId="12" fillId="2" borderId="1" xfId="532" applyFont="true" applyFill="true" applyBorder="true" applyAlignment="true">
      <alignment vertical="center" wrapText="true"/>
    </xf>
    <xf numFmtId="176" fontId="12" fillId="0" borderId="1" xfId="532" applyNumberFormat="true" applyFont="true" applyBorder="true" applyAlignment="true">
      <alignment horizontal="center" vertical="center" wrapText="true"/>
    </xf>
    <xf numFmtId="0" fontId="12" fillId="0" borderId="1" xfId="532" applyFont="true" applyBorder="true" applyAlignment="true">
      <alignment horizontal="center" vertical="center" wrapText="true"/>
    </xf>
    <xf numFmtId="0" fontId="13" fillId="0" borderId="1" xfId="532" applyFont="true" applyBorder="true" applyAlignment="true">
      <alignment horizontal="center" vertical="center" wrapText="true"/>
    </xf>
    <xf numFmtId="0" fontId="13" fillId="2" borderId="1" xfId="532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3" fillId="0" borderId="1" xfId="532" applyFont="true" applyBorder="true" applyAlignment="true">
      <alignment vertical="center" wrapText="true"/>
    </xf>
    <xf numFmtId="0" fontId="14" fillId="0" borderId="1" xfId="532" applyFont="true" applyBorder="true" applyAlignment="true">
      <alignment horizontal="left" vertical="center" wrapText="true" indent="1"/>
    </xf>
    <xf numFmtId="0" fontId="15" fillId="0" borderId="1" xfId="0" applyFont="true" applyBorder="true" applyAlignment="true">
      <alignment horizontal="center" vertical="center"/>
    </xf>
    <xf numFmtId="0" fontId="15" fillId="0" borderId="2" xfId="203" applyFont="true" applyBorder="true" applyAlignment="true">
      <alignment horizontal="right" vertical="center" wrapText="true"/>
    </xf>
    <xf numFmtId="0" fontId="13" fillId="0" borderId="1" xfId="203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/>
    </xf>
    <xf numFmtId="49" fontId="13" fillId="0" borderId="1" xfId="203" applyNumberFormat="true" applyFont="true" applyBorder="true" applyAlignment="true">
      <alignment horizontal="center" vertical="center" wrapText="true"/>
    </xf>
  </cellXfs>
  <cellStyles count="633">
    <cellStyle name="常规" xfId="0" builtinId="0"/>
    <cellStyle name="_2011年高校助学金分配表（80%）" xfId="1"/>
    <cellStyle name="常规 5 2" xfId="2"/>
    <cellStyle name="gcd 4" xfId="3"/>
    <cellStyle name="_KPMG original version" xfId="4"/>
    <cellStyle name="20% - 强调文字颜色 2 2 2" xfId="5"/>
    <cellStyle name="40% - 强调文字颜色 4 4" xfId="6"/>
    <cellStyle name="_2009年配套" xfId="7"/>
    <cellStyle name="输入 4" xfId="8"/>
    <cellStyle name="style1" xfId="9"/>
    <cellStyle name="_ET_STYLE_NoName_00__附件3广西壮族自治区扶持集体、企事业单位办园奖补资金申报表（2012-2015年）" xfId="10"/>
    <cellStyle name="百分比 2 2" xfId="11"/>
    <cellStyle name="20% - 强调文字颜色 3 3" xfId="12"/>
    <cellStyle name="千分位[0]_ 白土" xfId="13"/>
    <cellStyle name="常规 3 4" xfId="14"/>
    <cellStyle name="_long term loan - others 300504_KPMG original version_(中企华)审计评估联合申报明细表.V1" xfId="15"/>
    <cellStyle name="强调文字颜色 3 2" xfId="16"/>
    <cellStyle name="计算 3" xfId="17"/>
    <cellStyle name="40% - 强调文字颜色 2 7" xfId="18"/>
    <cellStyle name="40% - 强调文字颜色 3 3 2" xfId="19"/>
    <cellStyle name="60% - 强调文字颜色 4 4" xfId="20"/>
    <cellStyle name="??_0N-HANDLING " xfId="21"/>
    <cellStyle name="60% - 强调文字颜色 5 5" xfId="22"/>
    <cellStyle name="0,0&#13;&#10;NA&#13;&#10; 5" xfId="23"/>
    <cellStyle name="标题 4 6" xfId="24"/>
    <cellStyle name="_long term loan - others 300504_KPMG original version_附件1：审计评估联合申报明细表" xfId="25"/>
    <cellStyle name="_2011年春季学期特定生活费" xfId="26"/>
    <cellStyle name="差 7" xfId="27"/>
    <cellStyle name="常规 5 2 2" xfId="28"/>
    <cellStyle name="_long term loan - others 300504_Shenhua PBC package 050530_附件1：审计评估联合申报明细表" xfId="29"/>
    <cellStyle name="40% - 强调文字颜色 3 7" xfId="30"/>
    <cellStyle name="40% - 强调文字颜色 4 5" xfId="31"/>
    <cellStyle name="40% - 强调文字颜色 4 6" xfId="32"/>
    <cellStyle name="Column Headings" xfId="33"/>
    <cellStyle name="Milliers_!!!GO" xfId="34"/>
    <cellStyle name="40% - 强调文字颜色 6 3 2" xfId="35"/>
    <cellStyle name="千位分隔 4 2" xfId="36"/>
    <cellStyle name="60% - 强调文字颜色 4 6" xfId="37"/>
    <cellStyle name="60% - 强调文字颜色 4 7" xfId="38"/>
    <cellStyle name="Comma  - Style3" xfId="39"/>
    <cellStyle name="强调文字颜色 6 2" xfId="40"/>
    <cellStyle name="Column$Headings" xfId="41"/>
    <cellStyle name="Model" xfId="42"/>
    <cellStyle name="_ET_STYLE_NoName_00__附件2广西壮族自治区扶持普惠性民办幼儿园奖补资金申报表（2012-2015年）" xfId="43"/>
    <cellStyle name="Comma  - Style2" xfId="44"/>
    <cellStyle name="好_Sheet1" xfId="45"/>
    <cellStyle name="汇总 5" xfId="46"/>
    <cellStyle name="计算 4" xfId="47"/>
    <cellStyle name="_long term loan - others 300504_KPMG original version" xfId="48"/>
    <cellStyle name="_2013年百色市闲置校舍改建中小学附设幼儿园合计表(报教育厅)" xfId="49"/>
    <cellStyle name="Comma_02(2003.12.31 PBC package.040304)" xfId="50"/>
    <cellStyle name="Header2" xfId="51"/>
    <cellStyle name="comma-d" xfId="52"/>
    <cellStyle name="Euro" xfId="53"/>
    <cellStyle name="Header1" xfId="54"/>
    <cellStyle name="千位分隔 3 2" xfId="55"/>
    <cellStyle name="40% - 强调文字颜色 6 2 2" xfId="56"/>
    <cellStyle name="style2" xfId="57"/>
    <cellStyle name="强调文字颜色 3 7" xfId="58"/>
    <cellStyle name="差_Book1_1" xfId="59"/>
    <cellStyle name="强调文字颜色 5 3" xfId="60"/>
    <cellStyle name="样式 1 10" xfId="61"/>
    <cellStyle name="Comma  - Style4" xfId="62"/>
    <cellStyle name="强调文字颜色 6 3" xfId="63"/>
    <cellStyle name="好_2013年薄改计划资金附件1220" xfId="64"/>
    <cellStyle name="40% - 强调文字颜色 5 3" xfId="65"/>
    <cellStyle name="样式 1 11" xfId="66"/>
    <cellStyle name="资产" xfId="67"/>
    <cellStyle name="gcd" xfId="68"/>
    <cellStyle name="千位分隔 2 2" xfId="69"/>
    <cellStyle name="통화_BOILER-CO1" xfId="70"/>
    <cellStyle name="60% - 强调文字颜色 6 7" xfId="71"/>
    <cellStyle name="解释性文本 4" xfId="72"/>
    <cellStyle name="强调文字颜色 5 6" xfId="73"/>
    <cellStyle name="常规 2 3" xfId="74"/>
    <cellStyle name="强调文字颜色 1 3" xfId="75"/>
    <cellStyle name="样式 1 4" xfId="76"/>
    <cellStyle name="常规 2 2" xfId="77"/>
    <cellStyle name="gcd 2" xfId="78"/>
    <cellStyle name="Input [yellow]" xfId="79"/>
    <cellStyle name="gcd_Sheet2" xfId="80"/>
    <cellStyle name="Subtotal" xfId="81"/>
    <cellStyle name="强调文字颜色 4 3" xfId="82"/>
    <cellStyle name="强调文字颜色 6 5" xfId="83"/>
    <cellStyle name="Comma  - Style6" xfId="84"/>
    <cellStyle name="样式 1 9" xfId="85"/>
    <cellStyle name="no dec" xfId="86"/>
    <cellStyle name="40% - 强调文字颜色 5 5" xfId="87"/>
    <cellStyle name="KPMG Heading 2" xfId="88"/>
    <cellStyle name="标题 2 3" xfId="89"/>
    <cellStyle name="60% - 强调文字颜色 6 3" xfId="90"/>
    <cellStyle name="强调文字颜色 5 4" xfId="91"/>
    <cellStyle name="常规 3 7" xfId="92"/>
    <cellStyle name="常规 2 6" xfId="93"/>
    <cellStyle name="检查单元格 3" xfId="94"/>
    <cellStyle name="标题 4 5" xfId="95"/>
    <cellStyle name="40% - 强调文字颜色 6 5" xfId="96"/>
    <cellStyle name="千位分隔 6" xfId="97"/>
    <cellStyle name="差_桂财教【2010】246号附件2011年农村义务教育校舍维修改造资金项目计划表(110215)" xfId="98"/>
    <cellStyle name="60% - 强调文字颜色 6 5" xfId="99"/>
    <cellStyle name="输入 5" xfId="100"/>
    <cellStyle name="解释性文本 3 2" xfId="101"/>
    <cellStyle name="gcd 3" xfId="102"/>
    <cellStyle name="注释 6" xfId="103"/>
    <cellStyle name="_Part III.200406.Loan and Liabilities details.(Site Name)_KPMG original version_附件1：审计评估联合申报明细表" xfId="104"/>
    <cellStyle name="好_2011年梧州市校舍维修改造项目计划" xfId="105"/>
    <cellStyle name="千位[0]_ 应交税金审定表" xfId="106"/>
    <cellStyle name="强调文字颜色 3 4" xfId="107"/>
    <cellStyle name="好 7" xfId="108"/>
    <cellStyle name="好 6" xfId="109"/>
    <cellStyle name="40% - 强调文字颜色 2 3" xfId="110"/>
    <cellStyle name="Calc Currency (0)" xfId="111"/>
    <cellStyle name="_Part III.200406.Loan and Liabilities details.(Site Name)_Shenhua PBC package 050530_(中企华)审计评估联合申报明细表.V1" xfId="112"/>
    <cellStyle name="好_Book1_桂教报〔2011〕75号附件1的附件3" xfId="113"/>
    <cellStyle name="常规 4 5" xfId="114"/>
    <cellStyle name="常规 4_复件 附件：2013年专项配套项目3.10" xfId="115"/>
    <cellStyle name="好_Book1" xfId="116"/>
    <cellStyle name="常规 4 4" xfId="117"/>
    <cellStyle name="输入 3" xfId="118"/>
    <cellStyle name="分级显示行_1_4附件二凯旋评估表" xfId="119"/>
    <cellStyle name="标题 3 5" xfId="120"/>
    <cellStyle name="常规 11" xfId="121"/>
    <cellStyle name="常规 16 3" xfId="122"/>
    <cellStyle name="差_桂财教(2011)261号2012年薄改计划资金附件" xfId="123"/>
    <cellStyle name="样式 1 12" xfId="124"/>
    <cellStyle name="KPMG Heading 1" xfId="125"/>
    <cellStyle name="常规 13 2" xfId="126"/>
    <cellStyle name="强调文字颜色 5 7" xfId="127"/>
    <cellStyle name="KPMG Normal Text" xfId="128"/>
    <cellStyle name="40% - 强调文字颜色 5 6" xfId="129"/>
    <cellStyle name="注释 2 2" xfId="130"/>
    <cellStyle name="好_桂财教(2010)245号附件（2010年县镇学校扩容改造和寄宿制学校及附属生活设施建设资金预算）" xfId="131"/>
    <cellStyle name="差_Book1_桂教报〔2011〕75号附件1的附件3" xfId="132"/>
    <cellStyle name="标题 1 2" xfId="133"/>
    <cellStyle name="强调文字颜色 3 6" xfId="134"/>
    <cellStyle name="好_桂林市2011年中小学校舍维修改造资金项目计划表" xfId="135"/>
    <cellStyle name="差_2011年高校质量工程经费分配表" xfId="136"/>
    <cellStyle name="差_2010年自治区财政与市、试点县财政年终决算结算单20101202" xfId="137"/>
    <cellStyle name="差_2010年自治区财政与市、试点县财政年终决算结算单0211" xfId="138"/>
    <cellStyle name="40% - 强调文字颜色 4 7" xfId="139"/>
    <cellStyle name="标题 7" xfId="140"/>
    <cellStyle name="输入 2" xfId="141"/>
    <cellStyle name="差_桂林市2011年中小学校舍维修改造资金项目计划表" xfId="142"/>
    <cellStyle name="标题 4 7" xfId="143"/>
    <cellStyle name="常规 2 8" xfId="144"/>
    <cellStyle name="检查单元格 5" xfId="145"/>
    <cellStyle name="category" xfId="146"/>
    <cellStyle name="差_桂教报〔2011〕75号附件1的附件3" xfId="147"/>
    <cellStyle name="常规 2 7" xfId="148"/>
    <cellStyle name="检查单元格 4" xfId="149"/>
    <cellStyle name="解释性文本 3" xfId="150"/>
    <cellStyle name="烹拳 [0]_97MBO" xfId="151"/>
    <cellStyle name="RevList" xfId="152"/>
    <cellStyle name="통화 [0]_BOILER-CO1" xfId="153"/>
    <cellStyle name="标题 9" xfId="154"/>
    <cellStyle name="标题 3 3" xfId="155"/>
    <cellStyle name="标题 2 7" xfId="156"/>
    <cellStyle name="标题 1 4" xfId="157"/>
    <cellStyle name="强调文字颜色 5 5" xfId="158"/>
    <cellStyle name="差_桂财教(2010)245号附件（2010年县镇学校扩容改造和寄宿制学校及附属生活设施建设资金预算）" xfId="159"/>
    <cellStyle name="Comma [0]_laroux" xfId="160"/>
    <cellStyle name="标题 1 3" xfId="161"/>
    <cellStyle name="style" xfId="162"/>
    <cellStyle name="输出 7" xfId="163"/>
    <cellStyle name="标题 3 6" xfId="164"/>
    <cellStyle name="常规 12" xfId="165"/>
    <cellStyle name="常规 16 4" xfId="166"/>
    <cellStyle name="Prefilled" xfId="167"/>
    <cellStyle name="样式 1" xfId="168"/>
    <cellStyle name="常规 3 3" xfId="169"/>
    <cellStyle name="Percent [2]" xfId="170"/>
    <cellStyle name="60% - 强调文字颜色 6 6" xfId="171"/>
    <cellStyle name="公司标准表" xfId="172"/>
    <cellStyle name="Lines Fill" xfId="173"/>
    <cellStyle name="标题 3 2" xfId="174"/>
    <cellStyle name="40% - 强调文字颜色 1 6" xfId="175"/>
    <cellStyle name="@_text" xfId="176"/>
    <cellStyle name="New Times Roman" xfId="177"/>
    <cellStyle name="_KPMG original version_(中企华)审计评估联合申报明细表.V1" xfId="178"/>
    <cellStyle name="gcd 5" xfId="179"/>
    <cellStyle name="Input Cells 2" xfId="180"/>
    <cellStyle name="40% - 强调文字颜色 5 2" xfId="181"/>
    <cellStyle name="{Percent}" xfId="182"/>
    <cellStyle name="e鯪9Y_x000B_" xfId="183"/>
    <cellStyle name="常规 14" xfId="184"/>
    <cellStyle name="Input Cells" xfId="185"/>
    <cellStyle name="常规 2 10" xfId="186"/>
    <cellStyle name="{Z'0000(1 dec)}" xfId="187"/>
    <cellStyle name="强调文字颜色 3 3" xfId="188"/>
    <cellStyle name="标题 8" xfId="189"/>
    <cellStyle name="强调文字颜色 4 2" xfId="190"/>
    <cellStyle name="_long term loan - others 300504_审计调查表.V3" xfId="191"/>
    <cellStyle name="检查单元格 2" xfId="192"/>
    <cellStyle name="常规 2 5" xfId="193"/>
    <cellStyle name="_long term loan - others 300504_Shenhua PBC package 050530" xfId="194"/>
    <cellStyle name="标题 3 7" xfId="195"/>
    <cellStyle name="常规 13" xfId="196"/>
    <cellStyle name="60% - 强调文字颜色 6 2" xfId="197"/>
    <cellStyle name="汇总 3 2" xfId="198"/>
    <cellStyle name="40% - 强调文字颜色 4 3" xfId="199"/>
    <cellStyle name="RevList 2" xfId="200"/>
    <cellStyle name="20% - 强调文字颜色 1 4" xfId="201"/>
    <cellStyle name="20% - 强调文字颜色 5 2 2" xfId="202"/>
    <cellStyle name="常规 2" xfId="203"/>
    <cellStyle name="差_贺州市2010学校改扩容改造和寄宿制学校及附属生活设施建设项目计划表" xfId="204"/>
    <cellStyle name="适中 5" xfId="205"/>
    <cellStyle name="40% - 强调文字颜色 3 4" xfId="206"/>
    <cellStyle name="汇总 7" xfId="207"/>
    <cellStyle name="解释性文本 2" xfId="208"/>
    <cellStyle name="40% - 强调文字颜色 1 2 2" xfId="209"/>
    <cellStyle name="_CBRE明细表" xfId="210"/>
    <cellStyle name="常规 29" xfId="211"/>
    <cellStyle name="烹拳_97MBO" xfId="212"/>
    <cellStyle name="标题 4 2" xfId="213"/>
    <cellStyle name="常规 17 2" xfId="214"/>
    <cellStyle name="Grey" xfId="215"/>
    <cellStyle name="标题 2 2" xfId="216"/>
    <cellStyle name="_2010年一般预算收支平衡表（陈冬毅发）" xfId="217"/>
    <cellStyle name="常规 7 2" xfId="218"/>
    <cellStyle name="强调文字颜色 3 5" xfId="219"/>
    <cellStyle name="Column_Title" xfId="220"/>
    <cellStyle name="_Part III.200406.Loan and Liabilities details.(Site Name)_KPMG original version" xfId="221"/>
    <cellStyle name="千分位_ 白土" xfId="222"/>
    <cellStyle name="gcd 6" xfId="223"/>
    <cellStyle name="强调文字颜色 5" xfId="224" builtinId="45"/>
    <cellStyle name="样式 1 7" xfId="225"/>
    <cellStyle name="强调文字颜色 1 6" xfId="226"/>
    <cellStyle name="常规 7" xfId="227"/>
    <cellStyle name="gcd 7" xfId="228"/>
    <cellStyle name="强调文字颜色 6" xfId="229" builtinId="49"/>
    <cellStyle name="60% - 强调文字颜色 2 4" xfId="230"/>
    <cellStyle name="20% - 强调文字颜色 5 3" xfId="231"/>
    <cellStyle name="40% - 强调文字颜色 1 4" xfId="232"/>
    <cellStyle name="差_04.收入和财力基础表" xfId="233"/>
    <cellStyle name="差 5" xfId="234"/>
    <cellStyle name="0,0&#13;&#10;NA&#13;&#10; 8" xfId="235"/>
    <cellStyle name="40% - 强调文字颜色 1 5" xfId="236"/>
    <cellStyle name="常规 2 2 2" xfId="237"/>
    <cellStyle name="20% - 强调文字颜色 5 7" xfId="238"/>
    <cellStyle name="常规 4" xfId="239"/>
    <cellStyle name="货币" xfId="240" builtinId="4"/>
    <cellStyle name="普通_ 白土" xfId="241"/>
    <cellStyle name="40% - 强调文字颜色 2 3 2" xfId="242"/>
    <cellStyle name="40% - 强调文字颜色 1 7" xfId="243"/>
    <cellStyle name="40% - 强调文字颜色 2 4" xfId="244"/>
    <cellStyle name="常规 4 3" xfId="245"/>
    <cellStyle name="千位分隔 3 2 2" xfId="246"/>
    <cellStyle name="好 5" xfId="247"/>
    <cellStyle name="InputArea" xfId="248"/>
    <cellStyle name="_Shenhua PBC package 050530_(中企华)审计评估联合申报明细表.V1" xfId="249"/>
    <cellStyle name="40% - 强调文字颜色 2 2 2" xfId="250"/>
    <cellStyle name="解释性文本" xfId="251" builtinId="53"/>
    <cellStyle name="20% - 强调文字颜色 1 7" xfId="252"/>
    <cellStyle name="Comma  - Style1" xfId="253"/>
    <cellStyle name="40% - 强调文字颜色 1 3 2" xfId="254"/>
    <cellStyle name="60% - 强调文字颜色 4" xfId="255" builtinId="44"/>
    <cellStyle name="注释 7" xfId="256"/>
    <cellStyle name="样式 1_Sheet2" xfId="257"/>
    <cellStyle name="输出 3 2" xfId="258"/>
    <cellStyle name="常规 8" xfId="259"/>
    <cellStyle name="20% - 强调文字颜色 5 4" xfId="260"/>
    <cellStyle name="60% - 强调文字颜色 2 5" xfId="261"/>
    <cellStyle name="Sheet Head" xfId="262"/>
    <cellStyle name="千位分隔 5" xfId="263"/>
    <cellStyle name="40% - 强调文字颜色 6 4" xfId="264"/>
    <cellStyle name="Comma  - Style8" xfId="265"/>
    <cellStyle name="强调文字颜色 6 7" xfId="266"/>
    <cellStyle name="计算 5" xfId="267"/>
    <cellStyle name="Entered" xfId="268"/>
    <cellStyle name="百分比" xfId="269" builtinId="5"/>
    <cellStyle name="适中 2" xfId="270"/>
    <cellStyle name="链接单元格 2" xfId="271"/>
    <cellStyle name="常规 15" xfId="272"/>
    <cellStyle name="输出" xfId="273" builtinId="21"/>
    <cellStyle name="20% - 强调文字颜色 4 6" xfId="274"/>
    <cellStyle name="60% - 强调文字颜色 1 7" xfId="275"/>
    <cellStyle name="好_2013年薄改计划资金附件(1221修订）" xfId="276"/>
    <cellStyle name="千位_ 应交税金审定表" xfId="277"/>
    <cellStyle name="20% - 强调文字颜色 4 7" xfId="278"/>
    <cellStyle name="好_图书配备方案附件1.2" xfId="279"/>
    <cellStyle name="40% - 强调文字颜色 6 7" xfId="280"/>
    <cellStyle name="20% - 强调文字颜色 4 2 2" xfId="281"/>
    <cellStyle name="PSChar" xfId="282"/>
    <cellStyle name="_Part III.200406.Loan and Liabilities details.(Site Name)_Shenhua PBC package 050530" xfId="283"/>
    <cellStyle name="千位分隔[0] 2" xfId="284"/>
    <cellStyle name="标题 2 6" xfId="285"/>
    <cellStyle name="40% - 强调文字颜色 4 3 2" xfId="286"/>
    <cellStyle name="差 2 2" xfId="287"/>
    <cellStyle name="常规 30" xfId="288"/>
    <cellStyle name="常规 25" xfId="289"/>
    <cellStyle name="链接单元格 7" xfId="290"/>
    <cellStyle name="链接单元格 4" xfId="291"/>
    <cellStyle name="{Comma [0]}" xfId="292"/>
    <cellStyle name="_(中企华)审计评估联合申报明细表.V1" xfId="293"/>
    <cellStyle name="40% - 强调文字颜色 5 7" xfId="294"/>
    <cellStyle name="适中 3 2" xfId="295"/>
    <cellStyle name="40% - 强调文字颜色 3 2 2" xfId="296"/>
    <cellStyle name="强调文字颜色 4 6" xfId="297"/>
    <cellStyle name="强调文字颜色 3" xfId="298" builtinId="37"/>
    <cellStyle name="差_2011年梧州市校舍维修改造项目计划" xfId="299"/>
    <cellStyle name="KPMG Heading 3" xfId="300"/>
    <cellStyle name="注释 3 2" xfId="301"/>
    <cellStyle name="COST1" xfId="302"/>
    <cellStyle name="60% - 强调文字颜色 6 4" xfId="303"/>
    <cellStyle name="警告文本 3" xfId="304"/>
    <cellStyle name="40% - 强调文字颜色 1" xfId="305" builtinId="31"/>
    <cellStyle name="强调文字颜色 4 5" xfId="306"/>
    <cellStyle name="强调文字颜色 2" xfId="307" builtinId="33"/>
    <cellStyle name="钎霖_laroux" xfId="308"/>
    <cellStyle name="适中" xfId="309" builtinId="28"/>
    <cellStyle name="输入 7" xfId="310"/>
    <cellStyle name="_long term loan - others 300504" xfId="311"/>
    <cellStyle name="强调文字颜色 4 4" xfId="312"/>
    <cellStyle name="强调文字颜色 1" xfId="313" builtinId="29"/>
    <cellStyle name="标题 4" xfId="314" builtinId="19"/>
    <cellStyle name="_附件1：审计评估联合申报明细表" xfId="315"/>
    <cellStyle name="콤마_BOILER-CO1" xfId="316"/>
    <cellStyle name="好" xfId="317" builtinId="26"/>
    <cellStyle name="标题 6" xfId="318"/>
    <cellStyle name="标题" xfId="319" builtinId="15"/>
    <cellStyle name="警告文本 6" xfId="320"/>
    <cellStyle name="_long term loan - others 300504_附件1：审计评估联合申报明细表" xfId="321"/>
    <cellStyle name="40% - 强调文字颜色 4" xfId="322" builtinId="43"/>
    <cellStyle name="KPMG Normal" xfId="323"/>
    <cellStyle name="60% - 强调文字颜色 3" xfId="324" builtinId="40"/>
    <cellStyle name="好 4" xfId="325"/>
    <cellStyle name="Format Number Column" xfId="326"/>
    <cellStyle name="_2011-2012学年自治区人民政府中等职业教育奖学金经费分配方案" xfId="327"/>
    <cellStyle name="强调文字颜色 2 7" xfId="328"/>
    <cellStyle name="20% - 强调文字颜色 6" xfId="329" builtinId="50"/>
    <cellStyle name="强调文字颜色 1 7" xfId="330"/>
    <cellStyle name="20% - 强调文字颜色 5 3 2" xfId="331"/>
    <cellStyle name="样式 1 8" xfId="332"/>
    <cellStyle name="检查单元格 6" xfId="333"/>
    <cellStyle name="常规 2 9" xfId="334"/>
    <cellStyle name="链接单元格" xfId="335" builtinId="24"/>
    <cellStyle name="20% - 强调文字颜色 5 2" xfId="336"/>
    <cellStyle name="60% - 强调文字颜色 2 3" xfId="337"/>
    <cellStyle name="Currency_353HHC" xfId="338"/>
    <cellStyle name="检查单元格" xfId="339" builtinId="23"/>
    <cellStyle name="差_2013年薄改计划资金附件1220" xfId="340"/>
    <cellStyle name="20% - 强调文字颜色 6 3 2" xfId="341"/>
    <cellStyle name="Linked Cells" xfId="342"/>
    <cellStyle name="公司标准表 2" xfId="343"/>
    <cellStyle name="常规 6" xfId="344"/>
    <cellStyle name="强调文字颜色 4 7" xfId="345"/>
    <cellStyle name="强调文字颜色 4" xfId="346" builtinId="41"/>
    <cellStyle name="常规 15 2" xfId="347"/>
    <cellStyle name="输出 2" xfId="348"/>
    <cellStyle name="千位分隔[0]" xfId="349" builtinId="6"/>
    <cellStyle name="标题 4 3" xfId="350"/>
    <cellStyle name="20% - 强调文字颜色 6 3" xfId="351"/>
    <cellStyle name="60% - 强调文字颜色 3 4" xfId="352"/>
    <cellStyle name="_Part III.200406.Loan and Liabilities details.(Site Name)_KPMG original version_(中企华)审计评估联合申报明细表.V1" xfId="353"/>
    <cellStyle name="已访问的超链接" xfId="354" builtinId="9"/>
    <cellStyle name="标题 3" xfId="355" builtinId="18"/>
    <cellStyle name="60% - 强调文字颜色 4 5" xfId="356"/>
    <cellStyle name="20% - 强调文字颜色 6 7" xfId="357"/>
    <cellStyle name="注释 5" xfId="358"/>
    <cellStyle name="后继超级链接" xfId="359"/>
    <cellStyle name="Percent_PICC package Sept2002 (V120021005)1" xfId="360"/>
    <cellStyle name="计算" xfId="361" builtinId="22"/>
    <cellStyle name="计算 3 2" xfId="362"/>
    <cellStyle name="强调文字颜色 2 5" xfId="363"/>
    <cellStyle name="20% - 强调文字颜色 4" xfId="364" builtinId="42"/>
    <cellStyle name="强调文字颜色 1 5" xfId="365"/>
    <cellStyle name="样式 1 6" xfId="366"/>
    <cellStyle name="好 2" xfId="367"/>
    <cellStyle name="差" xfId="368" builtinId="27"/>
    <cellStyle name="千位分隔 6 2" xfId="369"/>
    <cellStyle name="_梧州市巡回支教点申报表（审核公式）" xfId="370"/>
    <cellStyle name="Œ…‹æØ‚è_Region Orders (2)" xfId="371"/>
    <cellStyle name="链接单元格 5" xfId="372"/>
    <cellStyle name="汇总 3" xfId="373"/>
    <cellStyle name="60% - 强调文字颜色 6" xfId="374" builtinId="52"/>
    <cellStyle name="超链接" xfId="375" builtinId="8"/>
    <cellStyle name="标题 1" xfId="376" builtinId="16"/>
    <cellStyle name="_ET_STYLE_NoName_00__附件1广西壮族自治区巡回支教点建设规划（2012-2015年）" xfId="377"/>
    <cellStyle name="40% - 强调文字颜色 2 6" xfId="378"/>
    <cellStyle name="输入" xfId="379" builtinId="20"/>
    <cellStyle name="20% - 强调文字颜色 3 6" xfId="380"/>
    <cellStyle name="强调文字颜色 2 3" xfId="381"/>
    <cellStyle name="{Date}" xfId="382"/>
    <cellStyle name="20% - 强调文字颜色 2" xfId="383" builtinId="34"/>
    <cellStyle name="60% - 强调文字颜色 4 2" xfId="384"/>
    <cellStyle name="常规 9 3" xfId="385"/>
    <cellStyle name="常规 11 2" xfId="386"/>
    <cellStyle name="好_贺州市2010学校改扩容改造和寄宿制学校及附属生活设施建设项目计划表" xfId="387"/>
    <cellStyle name="常规 12 3" xfId="388"/>
    <cellStyle name="_审计调查表.V3" xfId="389"/>
    <cellStyle name="注释" xfId="390" builtinId="10"/>
    <cellStyle name="40% - 强调文字颜色 6 3" xfId="391"/>
    <cellStyle name="千位分隔 4" xfId="392"/>
    <cellStyle name="标题 1 7" xfId="393"/>
    <cellStyle name="Œ…‹æØ‚è [0.00]_Region Orders (2)" xfId="394"/>
    <cellStyle name="60% - 强调文字颜色 2 2" xfId="395"/>
    <cellStyle name="Normalny_Arkusz1" xfId="396"/>
    <cellStyle name="常规 3 8" xfId="397"/>
    <cellStyle name="警告文本" xfId="398" builtinId="11"/>
    <cellStyle name="args.style" xfId="399"/>
    <cellStyle name="常规 9 2" xfId="400"/>
    <cellStyle name="千位分隔" xfId="401" builtinId="3"/>
    <cellStyle name="汇总 6" xfId="402"/>
    <cellStyle name="40% - 强调文字颜色 1 3" xfId="403"/>
    <cellStyle name="好 3 2" xfId="404"/>
    <cellStyle name="_Part III.200406.Loan and Liabilities details.(Site Name)_(中企华)审计评估联合申报明细表.V1" xfId="405"/>
    <cellStyle name="标题 10" xfId="406"/>
    <cellStyle name="20% - 强调文字颜色 6 2 2" xfId="407"/>
    <cellStyle name="Monétaire [0]_!!!GO" xfId="408"/>
    <cellStyle name="差 6" xfId="409"/>
    <cellStyle name="0,0&#13;&#10;NA&#13;&#10; 9" xfId="410"/>
    <cellStyle name="常规 27" xfId="411"/>
    <cellStyle name="百分比 3" xfId="412"/>
    <cellStyle name="输出 4" xfId="413"/>
    <cellStyle name="60% - 强调文字颜色 3 2" xfId="414"/>
    <cellStyle name="_ET_STYLE_NoName_00__Book1" xfId="415"/>
    <cellStyle name="强调文字颜色 2 6" xfId="416"/>
    <cellStyle name="20% - 强调文字颜色 5" xfId="417" builtinId="46"/>
    <cellStyle name="链接单元格 6" xfId="418"/>
    <cellStyle name="{Comma}" xfId="419"/>
    <cellStyle name="输出 5" xfId="420"/>
    <cellStyle name="KPMG Heading 4" xfId="421"/>
    <cellStyle name="货币[0]" xfId="422" builtinId="7"/>
    <cellStyle name="警告文本 7" xfId="423"/>
    <cellStyle name="40% - 强调文字颜色 5" xfId="424" builtinId="47"/>
    <cellStyle name="差 3 2" xfId="425"/>
    <cellStyle name="Normal - Style1 2" xfId="426"/>
    <cellStyle name="强调文字颜色 1 4" xfId="427"/>
    <cellStyle name="样式 1 5" xfId="428"/>
    <cellStyle name="_Shenhua PBC package 050530" xfId="429"/>
    <cellStyle name="20% - 强调文字颜色 6 2" xfId="430"/>
    <cellStyle name="60% - 强调文字颜色 3 3" xfId="431"/>
    <cellStyle name="一般_NEGS" xfId="432"/>
    <cellStyle name="警告文本 5" xfId="433"/>
    <cellStyle name="40% - 强调文字颜色 3" xfId="434" builtinId="39"/>
    <cellStyle name="输出 3" xfId="435"/>
    <cellStyle name="警告文本 3 2" xfId="436"/>
    <cellStyle name="40% - 强调文字颜色 1 2" xfId="437"/>
    <cellStyle name="60% - 强调文字颜色 4 3" xfId="438"/>
    <cellStyle name="_Part III.200406.Loan and Liabilities details.(Site Name)_附件1：审计评估联合申报明细表" xfId="439"/>
    <cellStyle name="标题 2" xfId="440" builtinId="17"/>
    <cellStyle name="40% - 强调文字颜色 6" xfId="441" builtinId="51"/>
    <cellStyle name="40% - 强调文字颜色 4 2" xfId="442"/>
    <cellStyle name="常规 3 2 2" xfId="443"/>
    <cellStyle name="60% - 强调文字颜色 3 6" xfId="444"/>
    <cellStyle name="注释 3" xfId="445"/>
    <cellStyle name="20% - 强调文字颜色 6 5" xfId="446"/>
    <cellStyle name="HEADER" xfId="447"/>
    <cellStyle name="计算 2" xfId="448"/>
    <cellStyle name="常规 2 11" xfId="449"/>
    <cellStyle name="差_补助与上解情况表" xfId="450"/>
    <cellStyle name="霓付 [0]_97MBO" xfId="451"/>
    <cellStyle name="_long term loan - others 300504_(中企华)审计评估联合申报明细表.V1" xfId="452"/>
    <cellStyle name="汇总" xfId="453" builtinId="25"/>
    <cellStyle name="pricing" xfId="454"/>
    <cellStyle name="20% - 强调文字颜色 3" xfId="455" builtinId="38"/>
    <cellStyle name="强调文字颜色 2 4" xfId="456"/>
    <cellStyle name="60% - 强调文字颜色 1 6" xfId="457"/>
    <cellStyle name="40% - 强调文字颜色 5 2 2" xfId="458"/>
    <cellStyle name="20% - 强调文字颜色 4 5" xfId="459"/>
    <cellStyle name="20% - 强调文字颜色 4 4" xfId="460"/>
    <cellStyle name="60% - 强调文字颜色 1 5" xfId="461"/>
    <cellStyle name="_Part III.200406.Loan and Liabilities details.(Site Name)" xfId="462"/>
    <cellStyle name="链接单元格 3" xfId="463"/>
    <cellStyle name="常规 2_民生政策最低支出需求" xfId="464"/>
    <cellStyle name="输出 6" xfId="465"/>
    <cellStyle name="标题 2 4" xfId="466"/>
    <cellStyle name="好_桂财教【2010】246号附件2011年农村义务教育校舍维修改造资金项目计划表(110215)" xfId="467"/>
    <cellStyle name="40% - 强调文字颜色 2 5" xfId="468"/>
    <cellStyle name="常规 2 3 2" xfId="469"/>
    <cellStyle name="20% - 强调文字颜色 6 4" xfId="470"/>
    <cellStyle name="60% - 强调文字颜色 3 5" xfId="471"/>
    <cellStyle name="注释 2" xfId="472"/>
    <cellStyle name="输入 6" xfId="473"/>
    <cellStyle name="常规 6 2" xfId="474"/>
    <cellStyle name="Date" xfId="475"/>
    <cellStyle name="常规 3 6" xfId="476"/>
    <cellStyle name="好_桂教报〔2011〕75号附件1的附件3" xfId="477"/>
    <cellStyle name="样式 1 2" xfId="478"/>
    <cellStyle name="콤마 [0]_BOILER-CO1" xfId="479"/>
    <cellStyle name="常规 5" xfId="480"/>
    <cellStyle name="20% - 强调文字颜色 4 3 2" xfId="481"/>
    <cellStyle name="常规 4 2" xfId="482"/>
    <cellStyle name="20% - 强调文字颜色 4 3" xfId="483"/>
    <cellStyle name="60% - 强调文字颜色 1 4" xfId="484"/>
    <cellStyle name="百分比 3 2" xfId="485"/>
    <cellStyle name="常规 3 2" xfId="486"/>
    <cellStyle name="常规 3" xfId="487"/>
    <cellStyle name="Currency [0]_353HHC" xfId="488"/>
    <cellStyle name="40% - 强调文字颜色 5 4" xfId="489"/>
    <cellStyle name="20% - 强调文字颜色 2 3 2" xfId="490"/>
    <cellStyle name="20% - 强调文字颜色 3 3 2" xfId="491"/>
    <cellStyle name="20% - 强调文字颜色 3 7" xfId="492"/>
    <cellStyle name="20% - 强调文字颜色 4 2" xfId="493"/>
    <cellStyle name="60% - 强调文字颜色 1 3" xfId="494"/>
    <cellStyle name="20% - 强调文字颜色 3 5" xfId="495"/>
    <cellStyle name="60% - 强调文字颜色 1 2" xfId="496"/>
    <cellStyle name="20% - 强调文字颜色 3 4" xfId="497"/>
    <cellStyle name="检查单元格 7" xfId="498"/>
    <cellStyle name="超级链接" xfId="499"/>
    <cellStyle name="20% - 强调文字颜色 3 2" xfId="500"/>
    <cellStyle name="Linked Cells 2" xfId="501"/>
    <cellStyle name="适中 7" xfId="502"/>
    <cellStyle name="40% - 强调文字颜色 3 6" xfId="503"/>
    <cellStyle name="差 2" xfId="504"/>
    <cellStyle name="20% - 强调文字颜色 2 6" xfId="505"/>
    <cellStyle name="Milliers [0]_!!!GO" xfId="506"/>
    <cellStyle name="20% - 强调文字颜色 2 5" xfId="507"/>
    <cellStyle name="20% - 强调文字颜色 2 4" xfId="508"/>
    <cellStyle name="20% - 强调文字颜色 2 2" xfId="509"/>
    <cellStyle name="20% - 强调文字颜色 1 6" xfId="510"/>
    <cellStyle name="Copied" xfId="511"/>
    <cellStyle name="20% - 强调文字颜色 1 3" xfId="512"/>
    <cellStyle name="20% - 强调文字颜色 1 2 2" xfId="513"/>
    <cellStyle name="_2011年中等职业学校国家助学 金经费分配表（第二批）" xfId="514"/>
    <cellStyle name="差_2013年薄改计划资金附件(1221修订）" xfId="515"/>
    <cellStyle name="_KPMG original version_附件1：审计评估联合申报明细表" xfId="516"/>
    <cellStyle name="差_玉林市2011年农村中小学校舍维修改造资金项目890" xfId="517"/>
    <cellStyle name="60% - 强调文字颜色 3 7" xfId="518"/>
    <cellStyle name="20% - 强调文字颜色 6 6" xfId="519"/>
    <cellStyle name="_ET_STYLE_NoName_00_" xfId="520"/>
    <cellStyle name="注释 4" xfId="521"/>
    <cellStyle name="20% - 强调文字颜色 1 2" xfId="522"/>
    <cellStyle name="标题 4 4" xfId="523"/>
    <cellStyle name="好_桂财教(2011)261号2012年薄改计划资金附件" xfId="524"/>
    <cellStyle name="链接单元格 3 2" xfId="525"/>
    <cellStyle name="常规 16 2" xfId="526"/>
    <cellStyle name="标题 3 4" xfId="527"/>
    <cellStyle name="常规 10" xfId="528"/>
    <cellStyle name="霓付_97MBO" xfId="529"/>
    <cellStyle name="20% - 强调文字颜色 3 2 2" xfId="530"/>
    <cellStyle name="20% - 强调文字颜色 2 7" xfId="531"/>
    <cellStyle name="常规_直99_2005年一般性转移支付基础测算数据" xfId="532"/>
    <cellStyle name="60% - 强调文字颜色 5 7" xfId="533"/>
    <cellStyle name="0,0&#13;&#10;NA&#13;&#10; 7" xfId="534"/>
    <cellStyle name="常规 10 2" xfId="535"/>
    <cellStyle name="常规 8 3" xfId="536"/>
    <cellStyle name="差 4" xfId="537"/>
    <cellStyle name="40% - 强调文字颜色 6 6" xfId="538"/>
    <cellStyle name="0,0&#13;&#10;NA&#13;&#10;" xfId="539"/>
    <cellStyle name="60% - 强调文字颜色 5" xfId="540" builtinId="48"/>
    <cellStyle name="汇总 2" xfId="541"/>
    <cellStyle name="20% - 强调文字颜色 5 6" xfId="542"/>
    <cellStyle name="60% - 强调文字颜色 2 7" xfId="543"/>
    <cellStyle name="适中 6" xfId="544"/>
    <cellStyle name="40% - 强调文字颜色 3 5" xfId="545"/>
    <cellStyle name="0,0&#13;&#10;NA&#13;&#10; 4" xfId="546"/>
    <cellStyle name="60% - 强调文字颜色 5 4" xfId="547"/>
    <cellStyle name="差_Book1" xfId="548"/>
    <cellStyle name="표준_0N-HANDLING " xfId="549"/>
    <cellStyle name="Normal_0105第二套审计报表定稿" xfId="550"/>
    <cellStyle name="40% - 强调文字颜色 2" xfId="551" builtinId="35"/>
    <cellStyle name="警告文本 4" xfId="552"/>
    <cellStyle name="60% - 强调文字颜色 1" xfId="553" builtinId="32"/>
    <cellStyle name="计算 6" xfId="554"/>
    <cellStyle name="60% - 强调文字颜色 5 2" xfId="555"/>
    <cellStyle name="0,0&#13;&#10;NA&#13;&#10; 2" xfId="556"/>
    <cellStyle name="60% - 强调文字颜色 2" xfId="557" builtinId="36"/>
    <cellStyle name="计算 7" xfId="558"/>
    <cellStyle name="40% - 强调文字颜色 3 3" xfId="559"/>
    <cellStyle name="适中 4" xfId="560"/>
    <cellStyle name="_副本桂财教(2011)号（2011年免学费分配表）" xfId="561"/>
    <cellStyle name="{Z'0000(4 dec)}" xfId="562"/>
    <cellStyle name="40% - 强调文字颜色 2 2" xfId="563"/>
    <cellStyle name="_文函专递0211-施工企业调查表（附件）" xfId="564"/>
    <cellStyle name="20% - 强调文字颜色 1" xfId="565" builtinId="30"/>
    <cellStyle name="强调文字颜色 2 2" xfId="566"/>
    <cellStyle name="解释性文本 5" xfId="567"/>
    <cellStyle name="per.style" xfId="568"/>
    <cellStyle name="常规 2 4" xfId="569"/>
    <cellStyle name="40% - 强调文字颜色 5 3 2" xfId="570"/>
    <cellStyle name="20% - 强调文字颜色 5 5" xfId="571"/>
    <cellStyle name="60% - 强调文字颜色 2 6" xfId="572"/>
    <cellStyle name="{Month}" xfId="573"/>
    <cellStyle name="常规 9" xfId="574"/>
    <cellStyle name="_附件2：扶绥县教师周转宿舍建设试点项目2010年中央预算内投资计划建议方案表" xfId="575"/>
    <cellStyle name="{Thousand [0]}" xfId="576"/>
    <cellStyle name="标题 2 5" xfId="577"/>
    <cellStyle name="解释性文本 6" xfId="578"/>
    <cellStyle name="0,0&#13;&#10;NA&#13;&#10; 6" xfId="579"/>
    <cellStyle name="60% - 强调文字颜色 5 6" xfId="580"/>
    <cellStyle name="常规 8 2" xfId="581"/>
    <cellStyle name="差 3" xfId="582"/>
    <cellStyle name="Normal - Style1" xfId="583"/>
    <cellStyle name="subhead" xfId="584"/>
    <cellStyle name="强调文字颜色 5 2" xfId="585"/>
    <cellStyle name="_细表" xfId="586"/>
    <cellStyle name="常规 3 5" xfId="587"/>
    <cellStyle name="千位分隔 3" xfId="588"/>
    <cellStyle name="标题 1 6" xfId="589"/>
    <cellStyle name="40% - 强调文字颜色 4 2 2" xfId="590"/>
    <cellStyle name="40% - 强调文字颜色 6 2" xfId="591"/>
    <cellStyle name="_梧州市扶持民办幼儿园申报表（审核公式）" xfId="592"/>
    <cellStyle name="汇总 4" xfId="593"/>
    <cellStyle name="强调文字颜色 6 4" xfId="594"/>
    <cellStyle name="_基础经济指标测算表" xfId="595"/>
    <cellStyle name="Comma  - Style5" xfId="596"/>
    <cellStyle name="好 3" xfId="597"/>
    <cellStyle name="_房屋建筑评估申报表" xfId="598"/>
    <cellStyle name="常规 12 2" xfId="599"/>
    <cellStyle name="_Shenhua PBC package 050530_附件1：审计评估联合申报明细表" xfId="600"/>
    <cellStyle name="标题 5" xfId="601"/>
    <cellStyle name="{Thousand}" xfId="602"/>
    <cellStyle name="20% - 强调文字颜色 1 3 2" xfId="603"/>
    <cellStyle name="60% - 强调文字颜色 5 3" xfId="604"/>
    <cellStyle name="0,0&#13;&#10;NA&#13;&#10; 3" xfId="605"/>
    <cellStyle name="_Part III.200406.Loan and Liabilities details.(Site Name)_Shenhua PBC package 050530_附件1：审计评估联合申报明细表" xfId="606"/>
    <cellStyle name="适中 3" xfId="607"/>
    <cellStyle name="40% - 强调文字颜色 3 2" xfId="608"/>
    <cellStyle name="强调文字颜色 6 6" xfId="609"/>
    <cellStyle name="Comma  - Style7" xfId="610"/>
    <cellStyle name="_2011年高校科研经费分配表" xfId="611"/>
    <cellStyle name="_Part III.200406.Loan and Liabilities details.(Site Name)_审计调查表.V3" xfId="612"/>
    <cellStyle name="千位分隔 2" xfId="613"/>
    <cellStyle name="标题 1 5" xfId="614"/>
    <cellStyle name="常规 31" xfId="615"/>
    <cellStyle name="常规 26" xfId="616"/>
    <cellStyle name="Monétaire_!!!GO" xfId="617"/>
    <cellStyle name="百分比 2" xfId="618"/>
    <cellStyle name="好_Book1_1" xfId="619"/>
    <cellStyle name="警告文本 2" xfId="620"/>
    <cellStyle name="20% - 强调文字颜色 2 3" xfId="621"/>
    <cellStyle name="?? [0]" xfId="622"/>
    <cellStyle name="20% - 强调文字颜色 1 5" xfId="623"/>
    <cellStyle name="好_玉林市2011年农村中小学校舍维修改造资金项目890" xfId="624"/>
    <cellStyle name="_梧州市扶持集体、企事业单位办园申报表（审核公式）" xfId="625"/>
    <cellStyle name="entry box" xfId="626"/>
    <cellStyle name="解释性文本 7" xfId="627"/>
    <cellStyle name="强调文字颜色 1 2" xfId="628"/>
    <cellStyle name="样式 1 3" xfId="629"/>
    <cellStyle name="_long term loan - others 300504_Shenhua PBC package 050530_(中企华)审计评估联合申报明细表.V1" xfId="630"/>
    <cellStyle name="好_2011年高校质量工程经费分配表" xfId="631"/>
    <cellStyle name="??" xfId="6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5"/>
  <sheetViews>
    <sheetView showZeros="0" tabSelected="1" workbookViewId="0">
      <selection activeCell="D165" sqref="D165"/>
    </sheetView>
  </sheetViews>
  <sheetFormatPr defaultColWidth="9" defaultRowHeight="14.25" outlineLevelCol="4"/>
  <cols>
    <col min="1" max="1" width="22.6" style="4" customWidth="true"/>
    <col min="2" max="3" width="28.5" style="5" hidden="true" customWidth="true"/>
    <col min="4" max="4" width="26.6" style="5" customWidth="true"/>
    <col min="5" max="5" width="20" style="5" customWidth="true"/>
    <col min="6" max="16384" width="9" style="5"/>
  </cols>
  <sheetData>
    <row r="1" ht="36" customHeight="true" spans="1:1">
      <c r="A1" s="6" t="s">
        <v>0</v>
      </c>
    </row>
    <row r="2" s="1" customFormat="true" ht="52" customHeight="true" spans="1:5">
      <c r="A2" s="7" t="s">
        <v>1</v>
      </c>
      <c r="B2" s="8"/>
      <c r="C2" s="8"/>
      <c r="D2" s="8"/>
      <c r="E2" s="8"/>
    </row>
    <row r="3" s="1" customFormat="true" ht="15.75" customHeight="true" spans="1:5">
      <c r="A3" s="9"/>
      <c r="B3" s="10"/>
      <c r="C3" s="10"/>
      <c r="D3" s="10"/>
      <c r="E3" s="22"/>
    </row>
    <row r="4" ht="16" customHeight="true" spans="1:5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</row>
    <row r="5" s="2" customFormat="true" ht="16" customHeight="true" spans="1:5">
      <c r="A5" s="13" t="s">
        <v>7</v>
      </c>
      <c r="B5" s="14">
        <f>B9+B25+B39+B60+B71+B79+B87+B95+B104+B115+B124+B140+B155+B165</f>
        <v>1877</v>
      </c>
      <c r="C5" s="14">
        <f>C9+C25+C39+C60+C71+C79+C87+C95+C104+C115+C124+C140+C155+C165</f>
        <v>295</v>
      </c>
      <c r="D5" s="14">
        <f>D9+D25+D39+D60+D71+D79+D87+D95+D104+D115+D124+D140+D155+D165</f>
        <v>2172</v>
      </c>
      <c r="E5" s="23"/>
    </row>
    <row r="6" s="2" customFormat="true" ht="16" customHeight="true" spans="1:5">
      <c r="A6" s="13" t="s">
        <v>8</v>
      </c>
      <c r="B6" s="15">
        <f t="shared" ref="B6:B7" si="0">B10+B26+B40+B61+B72+B80+B88+B96+B105+B116+B125+B141+B156+B166</f>
        <v>0</v>
      </c>
      <c r="C6" s="15">
        <f>C10+C26+C40+C61+C72+C80+C88+C96+C105+C116+C125+C141+C156+C166</f>
        <v>124.53</v>
      </c>
      <c r="D6" s="15">
        <f>D10+D26+D40+D61+D72+D80+D88+D96+D105+D116+D125+D141+D156+D166</f>
        <v>124.53</v>
      </c>
      <c r="E6" s="23"/>
    </row>
    <row r="7" s="2" customFormat="true" ht="16" customHeight="true" spans="1:5">
      <c r="A7" s="13" t="s">
        <v>9</v>
      </c>
      <c r="B7" s="16">
        <f t="shared" si="0"/>
        <v>792.2</v>
      </c>
      <c r="C7" s="16">
        <f>C11+C27+C41+C62+C73+C81+C89+C97+C106+C117+C126+C142+C157+C167</f>
        <v>0</v>
      </c>
      <c r="D7" s="16">
        <f>D11+D27+D41+D62+D73+D81+D89+D97+D106+D117+D126+D142+D157+D167</f>
        <v>792.2</v>
      </c>
      <c r="E7" s="23"/>
    </row>
    <row r="8" s="2" customFormat="true" ht="16" customHeight="true" spans="1:5">
      <c r="A8" s="13" t="s">
        <v>10</v>
      </c>
      <c r="B8" s="16">
        <f>B19+B33+B48+B66+B77+B84+B92+B101+B109+B120+B129+B145+B159+B169</f>
        <v>1084.8</v>
      </c>
      <c r="C8" s="16">
        <f>C19+C33+C48+C66+C77+C84+C92+C101+C109+C120+C129+C145+C159+C169</f>
        <v>170.47</v>
      </c>
      <c r="D8" s="16">
        <f>D19+D33+D48+D66+D77+D84+D92+D101+D109+D120+D129+D145+D159+D169</f>
        <v>1255.27</v>
      </c>
      <c r="E8" s="23"/>
    </row>
    <row r="9" s="2" customFormat="true" ht="16" customHeight="true" spans="1:5">
      <c r="A9" s="13" t="s">
        <v>11</v>
      </c>
      <c r="B9" s="16">
        <f>B10+B11+B19</f>
        <v>327.3</v>
      </c>
      <c r="C9" s="16">
        <f>C10+C11+C19</f>
        <v>51.43</v>
      </c>
      <c r="D9" s="16">
        <f>D10+D11+D19</f>
        <v>378.73</v>
      </c>
      <c r="E9" s="23"/>
    </row>
    <row r="10" ht="16" customHeight="true" spans="1:5">
      <c r="A10" s="17" t="s">
        <v>12</v>
      </c>
      <c r="B10" s="16"/>
      <c r="C10" s="18">
        <v>35.17</v>
      </c>
      <c r="D10" s="18">
        <f>C10+B10</f>
        <v>35.17</v>
      </c>
      <c r="E10" s="23"/>
    </row>
    <row r="11" ht="16" customHeight="true" spans="1:5">
      <c r="A11" s="19" t="s">
        <v>13</v>
      </c>
      <c r="B11" s="16">
        <f>B12+B13+B14+B15+B16+B17+B18</f>
        <v>223.7</v>
      </c>
      <c r="C11" s="16">
        <f>C12+C13+C14+C15+C16+C17+C18</f>
        <v>0</v>
      </c>
      <c r="D11" s="16">
        <f>D12+D13+D14+D15+D16+D17+D18</f>
        <v>223.7</v>
      </c>
      <c r="E11" s="23"/>
    </row>
    <row r="12" ht="16" customHeight="true" spans="1:5">
      <c r="A12" s="20" t="s">
        <v>14</v>
      </c>
      <c r="B12" s="21">
        <v>23</v>
      </c>
      <c r="C12" s="14">
        <v>0</v>
      </c>
      <c r="D12" s="18">
        <f t="shared" ref="D11:D42" si="1">C12+B12</f>
        <v>23</v>
      </c>
      <c r="E12" s="23"/>
    </row>
    <row r="13" ht="16" customHeight="true" spans="1:5">
      <c r="A13" s="20" t="s">
        <v>15</v>
      </c>
      <c r="B13" s="21">
        <v>42.1</v>
      </c>
      <c r="C13" s="14">
        <v>0</v>
      </c>
      <c r="D13" s="18">
        <f t="shared" si="1"/>
        <v>42.1</v>
      </c>
      <c r="E13" s="23"/>
    </row>
    <row r="14" ht="16" customHeight="true" spans="1:5">
      <c r="A14" s="20" t="s">
        <v>16</v>
      </c>
      <c r="B14" s="21">
        <v>37.1</v>
      </c>
      <c r="C14" s="14">
        <v>0</v>
      </c>
      <c r="D14" s="18">
        <f t="shared" si="1"/>
        <v>37.1</v>
      </c>
      <c r="E14" s="23"/>
    </row>
    <row r="15" s="2" customFormat="true" ht="16" customHeight="true" spans="1:5">
      <c r="A15" s="20" t="s">
        <v>17</v>
      </c>
      <c r="B15" s="21">
        <v>61.5</v>
      </c>
      <c r="C15" s="14">
        <v>0</v>
      </c>
      <c r="D15" s="18">
        <f t="shared" si="1"/>
        <v>61.5</v>
      </c>
      <c r="E15" s="23"/>
    </row>
    <row r="16" s="2" customFormat="true" ht="16" customHeight="true" spans="1:5">
      <c r="A16" s="20" t="s">
        <v>18</v>
      </c>
      <c r="B16" s="21">
        <v>22</v>
      </c>
      <c r="C16" s="14">
        <v>0</v>
      </c>
      <c r="D16" s="18">
        <f t="shared" si="1"/>
        <v>22</v>
      </c>
      <c r="E16" s="23"/>
    </row>
    <row r="17" s="2" customFormat="true" ht="16" customHeight="true" spans="1:5">
      <c r="A17" s="20" t="s">
        <v>19</v>
      </c>
      <c r="B17" s="21">
        <v>12.4</v>
      </c>
      <c r="C17" s="14">
        <v>0</v>
      </c>
      <c r="D17" s="18">
        <f t="shared" si="1"/>
        <v>12.4</v>
      </c>
      <c r="E17" s="23"/>
    </row>
    <row r="18" ht="16" customHeight="true" spans="1:5">
      <c r="A18" s="20" t="s">
        <v>20</v>
      </c>
      <c r="B18" s="21">
        <v>25.6</v>
      </c>
      <c r="C18" s="14">
        <v>0</v>
      </c>
      <c r="D18" s="18">
        <f t="shared" si="1"/>
        <v>25.6</v>
      </c>
      <c r="E18" s="23"/>
    </row>
    <row r="19" ht="16" customHeight="true" spans="1:5">
      <c r="A19" s="19" t="s">
        <v>21</v>
      </c>
      <c r="B19" s="16">
        <f>SUM(B20:B24)</f>
        <v>103.6</v>
      </c>
      <c r="C19" s="16">
        <f>SUM(C20:C24)</f>
        <v>16.26</v>
      </c>
      <c r="D19" s="16">
        <f>SUM(D20:D24)</f>
        <v>119.86</v>
      </c>
      <c r="E19" s="23"/>
    </row>
    <row r="20" ht="16" customHeight="true" spans="1:5">
      <c r="A20" s="20" t="s">
        <v>22</v>
      </c>
      <c r="B20" s="21">
        <v>33.6</v>
      </c>
      <c r="C20" s="18">
        <v>5.27</v>
      </c>
      <c r="D20" s="18">
        <f t="shared" si="1"/>
        <v>38.87</v>
      </c>
      <c r="E20" s="23"/>
    </row>
    <row r="21" ht="16" customHeight="true" spans="1:5">
      <c r="A21" s="20" t="s">
        <v>23</v>
      </c>
      <c r="B21" s="21">
        <v>30</v>
      </c>
      <c r="C21" s="14">
        <v>4.72</v>
      </c>
      <c r="D21" s="18">
        <f t="shared" si="1"/>
        <v>34.72</v>
      </c>
      <c r="E21" s="23"/>
    </row>
    <row r="22" ht="16" customHeight="true" spans="1:5">
      <c r="A22" s="20" t="s">
        <v>24</v>
      </c>
      <c r="B22" s="21">
        <v>13.5</v>
      </c>
      <c r="C22" s="14">
        <v>2.11</v>
      </c>
      <c r="D22" s="18">
        <f t="shared" si="1"/>
        <v>15.61</v>
      </c>
      <c r="E22" s="23"/>
    </row>
    <row r="23" s="3" customFormat="true" ht="16" customHeight="true" spans="1:5">
      <c r="A23" s="20" t="s">
        <v>25</v>
      </c>
      <c r="B23" s="21">
        <v>14.3</v>
      </c>
      <c r="C23" s="14">
        <v>2.25</v>
      </c>
      <c r="D23" s="18">
        <f t="shared" si="1"/>
        <v>16.55</v>
      </c>
      <c r="E23" s="23"/>
    </row>
    <row r="24" s="3" customFormat="true" ht="16" customHeight="true" spans="1:5">
      <c r="A24" s="20" t="s">
        <v>26</v>
      </c>
      <c r="B24" s="21">
        <v>12.2</v>
      </c>
      <c r="C24" s="14">
        <v>1.91</v>
      </c>
      <c r="D24" s="18">
        <f t="shared" si="1"/>
        <v>14.11</v>
      </c>
      <c r="E24" s="23"/>
    </row>
    <row r="25" s="2" customFormat="true" ht="16" customHeight="true" spans="1:5">
      <c r="A25" s="19" t="s">
        <v>27</v>
      </c>
      <c r="B25" s="16">
        <f>B26+B27+B33</f>
        <v>155.6</v>
      </c>
      <c r="C25" s="16">
        <f>C26+C27+C33</f>
        <v>24.47</v>
      </c>
      <c r="D25" s="16">
        <f>D26+D27+D33</f>
        <v>180.07</v>
      </c>
      <c r="E25" s="23"/>
    </row>
    <row r="26" ht="16" customHeight="true" spans="1:5">
      <c r="A26" s="19" t="s">
        <v>28</v>
      </c>
      <c r="B26" s="16"/>
      <c r="C26" s="18">
        <v>14.83</v>
      </c>
      <c r="D26" s="18">
        <f t="shared" si="1"/>
        <v>14.83</v>
      </c>
      <c r="E26" s="23"/>
    </row>
    <row r="27" ht="16" customHeight="true" spans="1:5">
      <c r="A27" s="19" t="s">
        <v>29</v>
      </c>
      <c r="B27" s="16">
        <f>SUM(B28:B32)</f>
        <v>94.3</v>
      </c>
      <c r="C27" s="16">
        <f>SUM(C28:C32)</f>
        <v>0</v>
      </c>
      <c r="D27" s="16">
        <f>SUM(D28:D32)</f>
        <v>94.3</v>
      </c>
      <c r="E27" s="23"/>
    </row>
    <row r="28" ht="16" customHeight="true" spans="1:5">
      <c r="A28" s="20" t="s">
        <v>30</v>
      </c>
      <c r="B28" s="21">
        <v>9.1</v>
      </c>
      <c r="C28" s="14">
        <v>0</v>
      </c>
      <c r="D28" s="18">
        <f t="shared" si="1"/>
        <v>9.1</v>
      </c>
      <c r="E28" s="23"/>
    </row>
    <row r="29" s="3" customFormat="true" ht="16" customHeight="true" spans="1:5">
      <c r="A29" s="20" t="s">
        <v>31</v>
      </c>
      <c r="B29" s="21">
        <v>25</v>
      </c>
      <c r="C29" s="14">
        <v>0</v>
      </c>
      <c r="D29" s="18">
        <f t="shared" si="1"/>
        <v>25</v>
      </c>
      <c r="E29" s="23"/>
    </row>
    <row r="30" ht="16" customHeight="true" spans="1:5">
      <c r="A30" s="20" t="s">
        <v>32</v>
      </c>
      <c r="B30" s="21">
        <v>23.1</v>
      </c>
      <c r="C30" s="14">
        <v>0</v>
      </c>
      <c r="D30" s="18">
        <f t="shared" si="1"/>
        <v>23.1</v>
      </c>
      <c r="E30" s="23"/>
    </row>
    <row r="31" ht="16" customHeight="true" spans="1:5">
      <c r="A31" s="20" t="s">
        <v>33</v>
      </c>
      <c r="B31" s="21">
        <v>18.2</v>
      </c>
      <c r="C31" s="14">
        <v>0</v>
      </c>
      <c r="D31" s="18">
        <f t="shared" si="1"/>
        <v>18.2</v>
      </c>
      <c r="E31" s="23"/>
    </row>
    <row r="32" ht="16" customHeight="true" spans="1:5">
      <c r="A32" s="20" t="s">
        <v>34</v>
      </c>
      <c r="B32" s="21">
        <v>18.9</v>
      </c>
      <c r="C32" s="14">
        <v>0</v>
      </c>
      <c r="D32" s="18">
        <f t="shared" si="1"/>
        <v>18.9</v>
      </c>
      <c r="E32" s="23"/>
    </row>
    <row r="33" ht="16" customHeight="true" spans="1:5">
      <c r="A33" s="19" t="s">
        <v>35</v>
      </c>
      <c r="B33" s="16">
        <f>SUM(B34:B38)</f>
        <v>61.3</v>
      </c>
      <c r="C33" s="16">
        <f>SUM(C34:C38)</f>
        <v>9.64</v>
      </c>
      <c r="D33" s="16">
        <f>SUM(D34:D38)</f>
        <v>70.94</v>
      </c>
      <c r="E33" s="23"/>
    </row>
    <row r="34" ht="16" customHeight="true" spans="1:5">
      <c r="A34" s="20" t="s">
        <v>36</v>
      </c>
      <c r="B34" s="21">
        <v>11.8</v>
      </c>
      <c r="C34" s="14">
        <v>1.85</v>
      </c>
      <c r="D34" s="18">
        <f t="shared" si="1"/>
        <v>13.65</v>
      </c>
      <c r="E34" s="23"/>
    </row>
    <row r="35" ht="16" customHeight="true" spans="1:5">
      <c r="A35" s="20" t="s">
        <v>37</v>
      </c>
      <c r="B35" s="21">
        <v>12.6</v>
      </c>
      <c r="C35" s="14">
        <v>1.98</v>
      </c>
      <c r="D35" s="18">
        <f t="shared" si="1"/>
        <v>14.58</v>
      </c>
      <c r="E35" s="23"/>
    </row>
    <row r="36" ht="16" customHeight="true" spans="1:5">
      <c r="A36" s="20" t="s">
        <v>38</v>
      </c>
      <c r="B36" s="21">
        <v>9.5</v>
      </c>
      <c r="C36" s="14">
        <v>1.49</v>
      </c>
      <c r="D36" s="18">
        <f t="shared" si="1"/>
        <v>10.99</v>
      </c>
      <c r="E36" s="23"/>
    </row>
    <row r="37" ht="16" customHeight="true" spans="1:5">
      <c r="A37" s="20" t="s">
        <v>39</v>
      </c>
      <c r="B37" s="21">
        <v>15.4</v>
      </c>
      <c r="C37" s="14">
        <v>2.43</v>
      </c>
      <c r="D37" s="18">
        <f t="shared" si="1"/>
        <v>17.83</v>
      </c>
      <c r="E37" s="23"/>
    </row>
    <row r="38" s="3" customFormat="true" ht="16" customHeight="true" spans="1:5">
      <c r="A38" s="20" t="s">
        <v>40</v>
      </c>
      <c r="B38" s="21">
        <v>12</v>
      </c>
      <c r="C38" s="14">
        <v>1.89</v>
      </c>
      <c r="D38" s="18">
        <f t="shared" si="1"/>
        <v>13.89</v>
      </c>
      <c r="E38" s="23"/>
    </row>
    <row r="39" s="3" customFormat="true" ht="16" customHeight="true" spans="1:5">
      <c r="A39" s="19" t="s">
        <v>41</v>
      </c>
      <c r="B39" s="16">
        <f>B40+B41+B48</f>
        <v>184.6</v>
      </c>
      <c r="C39" s="16">
        <f>C40+C41+C48</f>
        <v>29.04</v>
      </c>
      <c r="D39" s="16">
        <f>D40+D41+D48</f>
        <v>213.64</v>
      </c>
      <c r="E39" s="23"/>
    </row>
    <row r="40" s="2" customFormat="true" ht="16" customHeight="true" spans="1:5">
      <c r="A40" s="19" t="s">
        <v>42</v>
      </c>
      <c r="B40" s="16"/>
      <c r="C40" s="18">
        <v>10.16</v>
      </c>
      <c r="D40" s="18">
        <f t="shared" si="1"/>
        <v>10.16</v>
      </c>
      <c r="E40" s="23"/>
    </row>
    <row r="41" s="2" customFormat="true" ht="16" customHeight="true" spans="1:5">
      <c r="A41" s="19" t="s">
        <v>43</v>
      </c>
      <c r="B41" s="16">
        <f>SUM(B42:B47)</f>
        <v>64.6</v>
      </c>
      <c r="C41" s="16">
        <f>SUM(C42:C47)</f>
        <v>0</v>
      </c>
      <c r="D41" s="16">
        <f>SUM(D42:D47)</f>
        <v>64.6</v>
      </c>
      <c r="E41" s="23"/>
    </row>
    <row r="42" ht="16" customHeight="true" spans="1:5">
      <c r="A42" s="20" t="s">
        <v>44</v>
      </c>
      <c r="B42" s="21">
        <v>6</v>
      </c>
      <c r="C42" s="14">
        <v>0</v>
      </c>
      <c r="D42" s="18">
        <f t="shared" si="1"/>
        <v>6</v>
      </c>
      <c r="E42" s="23"/>
    </row>
    <row r="43" s="3" customFormat="true" ht="16" customHeight="true" spans="1:5">
      <c r="A43" s="20" t="s">
        <v>45</v>
      </c>
      <c r="B43" s="21">
        <v>7.6</v>
      </c>
      <c r="C43" s="14">
        <v>0</v>
      </c>
      <c r="D43" s="18">
        <f t="shared" ref="D43:D74" si="2">C43+B43</f>
        <v>7.6</v>
      </c>
      <c r="E43" s="23"/>
    </row>
    <row r="44" ht="16" customHeight="true" spans="1:5">
      <c r="A44" s="20" t="s">
        <v>46</v>
      </c>
      <c r="B44" s="21">
        <v>5</v>
      </c>
      <c r="C44" s="14">
        <v>0</v>
      </c>
      <c r="D44" s="18">
        <f t="shared" si="2"/>
        <v>5</v>
      </c>
      <c r="E44" s="23"/>
    </row>
    <row r="45" ht="16" customHeight="true" spans="1:5">
      <c r="A45" s="20" t="s">
        <v>47</v>
      </c>
      <c r="B45" s="21">
        <v>10.7</v>
      </c>
      <c r="C45" s="14">
        <v>0</v>
      </c>
      <c r="D45" s="18">
        <f t="shared" si="2"/>
        <v>10.7</v>
      </c>
      <c r="E45" s="23"/>
    </row>
    <row r="46" ht="16" customHeight="true" spans="1:5">
      <c r="A46" s="20" t="s">
        <v>48</v>
      </c>
      <c r="B46" s="21">
        <v>14.5</v>
      </c>
      <c r="C46" s="14">
        <v>0</v>
      </c>
      <c r="D46" s="18">
        <f t="shared" si="2"/>
        <v>14.5</v>
      </c>
      <c r="E46" s="23"/>
    </row>
    <row r="47" s="3" customFormat="true" ht="16" customHeight="true" spans="1:5">
      <c r="A47" s="20" t="s">
        <v>49</v>
      </c>
      <c r="B47" s="21">
        <v>20.8</v>
      </c>
      <c r="C47" s="14">
        <v>0</v>
      </c>
      <c r="D47" s="18">
        <f t="shared" si="2"/>
        <v>20.8</v>
      </c>
      <c r="E47" s="23"/>
    </row>
    <row r="48" s="3" customFormat="true" ht="16" customHeight="true" spans="1:5">
      <c r="A48" s="19" t="s">
        <v>50</v>
      </c>
      <c r="B48" s="16">
        <f>SUM(B49:B59)</f>
        <v>120</v>
      </c>
      <c r="C48" s="16">
        <f>SUM(C49:C59)</f>
        <v>18.88</v>
      </c>
      <c r="D48" s="16">
        <f>SUM(D49:D59)</f>
        <v>138.88</v>
      </c>
      <c r="E48" s="23"/>
    </row>
    <row r="49" s="2" customFormat="true" ht="16" customHeight="true" spans="1:5">
      <c r="A49" s="20" t="s">
        <v>51</v>
      </c>
      <c r="B49" s="21">
        <v>10.2</v>
      </c>
      <c r="C49" s="14">
        <v>1.61</v>
      </c>
      <c r="D49" s="18">
        <f t="shared" si="2"/>
        <v>11.81</v>
      </c>
      <c r="E49" s="23"/>
    </row>
    <row r="50" s="2" customFormat="true" ht="16" customHeight="true" spans="1:5">
      <c r="A50" s="20" t="s">
        <v>52</v>
      </c>
      <c r="B50" s="21">
        <v>15.8</v>
      </c>
      <c r="C50" s="14">
        <v>2.49</v>
      </c>
      <c r="D50" s="18">
        <f t="shared" si="2"/>
        <v>18.29</v>
      </c>
      <c r="E50" s="23"/>
    </row>
    <row r="51" ht="16" customHeight="true" spans="1:5">
      <c r="A51" s="20" t="s">
        <v>53</v>
      </c>
      <c r="B51" s="21">
        <v>21.2</v>
      </c>
      <c r="C51" s="14">
        <v>1.35</v>
      </c>
      <c r="D51" s="18">
        <f t="shared" si="2"/>
        <v>22.55</v>
      </c>
      <c r="E51" s="23"/>
    </row>
    <row r="52" s="3" customFormat="true" ht="16" customHeight="true" spans="1:5">
      <c r="A52" s="20" t="s">
        <v>54</v>
      </c>
      <c r="B52" s="21">
        <v>11.5</v>
      </c>
      <c r="C52" s="14">
        <v>3.33</v>
      </c>
      <c r="D52" s="18">
        <f t="shared" si="2"/>
        <v>14.83</v>
      </c>
      <c r="E52" s="23"/>
    </row>
    <row r="53" s="3" customFormat="true" ht="16" customHeight="true" spans="1:5">
      <c r="A53" s="20" t="s">
        <v>55</v>
      </c>
      <c r="B53" s="21">
        <v>8.6</v>
      </c>
      <c r="C53" s="14">
        <v>1.81</v>
      </c>
      <c r="D53" s="18">
        <f t="shared" si="2"/>
        <v>10.41</v>
      </c>
      <c r="E53" s="23"/>
    </row>
    <row r="54" s="2" customFormat="true" ht="16" customHeight="true" spans="1:5">
      <c r="A54" s="20" t="s">
        <v>56</v>
      </c>
      <c r="B54" s="21">
        <v>12.5</v>
      </c>
      <c r="C54" s="14">
        <v>1.97</v>
      </c>
      <c r="D54" s="18">
        <f t="shared" si="2"/>
        <v>14.47</v>
      </c>
      <c r="E54" s="23"/>
    </row>
    <row r="55" s="2" customFormat="true" ht="16" customHeight="true" spans="1:5">
      <c r="A55" s="20" t="s">
        <v>57</v>
      </c>
      <c r="B55" s="21">
        <v>12.8</v>
      </c>
      <c r="C55" s="14">
        <v>2.01</v>
      </c>
      <c r="D55" s="18">
        <f t="shared" si="2"/>
        <v>14.81</v>
      </c>
      <c r="E55" s="23"/>
    </row>
    <row r="56" ht="16" customHeight="true" spans="1:5">
      <c r="A56" s="20" t="s">
        <v>58</v>
      </c>
      <c r="B56" s="21">
        <v>9.2</v>
      </c>
      <c r="C56" s="14">
        <v>1.44</v>
      </c>
      <c r="D56" s="18">
        <f t="shared" si="2"/>
        <v>10.64</v>
      </c>
      <c r="E56" s="23"/>
    </row>
    <row r="57" ht="16" customHeight="true" spans="1:5">
      <c r="A57" s="20" t="s">
        <v>59</v>
      </c>
      <c r="B57" s="21">
        <v>7.8</v>
      </c>
      <c r="C57" s="14">
        <v>1.23</v>
      </c>
      <c r="D57" s="18">
        <f t="shared" si="2"/>
        <v>9.03</v>
      </c>
      <c r="E57" s="23"/>
    </row>
    <row r="58" s="3" customFormat="true" ht="16" customHeight="true" spans="1:5">
      <c r="A58" s="20" t="s">
        <v>60</v>
      </c>
      <c r="B58" s="21">
        <v>5.2</v>
      </c>
      <c r="C58" s="14">
        <v>0.82</v>
      </c>
      <c r="D58" s="18">
        <f t="shared" si="2"/>
        <v>6.02</v>
      </c>
      <c r="E58" s="23"/>
    </row>
    <row r="59" s="3" customFormat="true" ht="16" customHeight="true" spans="1:5">
      <c r="A59" s="20" t="s">
        <v>61</v>
      </c>
      <c r="B59" s="21">
        <v>5.2</v>
      </c>
      <c r="C59" s="14">
        <v>0.82</v>
      </c>
      <c r="D59" s="18">
        <f t="shared" si="2"/>
        <v>6.02</v>
      </c>
      <c r="E59" s="23"/>
    </row>
    <row r="60" s="2" customFormat="true" ht="16" customHeight="true" spans="1:5">
      <c r="A60" s="19" t="s">
        <v>62</v>
      </c>
      <c r="B60" s="16">
        <f>B61+B62+B66</f>
        <v>105.7</v>
      </c>
      <c r="C60" s="16">
        <f>C61+C62+C66</f>
        <v>16.6</v>
      </c>
      <c r="D60" s="16">
        <f>D61+D62+D66</f>
        <v>122.3</v>
      </c>
      <c r="E60" s="23"/>
    </row>
    <row r="61" s="2" customFormat="true" ht="16" customHeight="true" spans="1:5">
      <c r="A61" s="19" t="s">
        <v>63</v>
      </c>
      <c r="B61" s="16"/>
      <c r="C61" s="18">
        <v>5.06</v>
      </c>
      <c r="D61" s="18">
        <f t="shared" si="2"/>
        <v>5.06</v>
      </c>
      <c r="E61" s="23"/>
    </row>
    <row r="62" ht="16" customHeight="true" spans="1:5">
      <c r="A62" s="19" t="s">
        <v>64</v>
      </c>
      <c r="B62" s="16">
        <f>SUM(B63:B65)</f>
        <v>32.2</v>
      </c>
      <c r="C62" s="16">
        <f>SUM(C63:C65)</f>
        <v>0</v>
      </c>
      <c r="D62" s="16">
        <f>SUM(D63:D65)</f>
        <v>32.2</v>
      </c>
      <c r="E62" s="23"/>
    </row>
    <row r="63" ht="16" customHeight="true" spans="1:5">
      <c r="A63" s="20" t="s">
        <v>65</v>
      </c>
      <c r="B63" s="21">
        <v>10.2</v>
      </c>
      <c r="C63" s="14">
        <v>0</v>
      </c>
      <c r="D63" s="18">
        <f t="shared" si="2"/>
        <v>10.2</v>
      </c>
      <c r="E63" s="23"/>
    </row>
    <row r="64" s="3" customFormat="true" ht="16" customHeight="true" spans="1:5">
      <c r="A64" s="20" t="s">
        <v>66</v>
      </c>
      <c r="B64" s="21">
        <v>10.8</v>
      </c>
      <c r="C64" s="14">
        <v>0</v>
      </c>
      <c r="D64" s="18">
        <f t="shared" si="2"/>
        <v>10.8</v>
      </c>
      <c r="E64" s="23"/>
    </row>
    <row r="65" s="3" customFormat="true" ht="16" customHeight="true" spans="1:5">
      <c r="A65" s="20" t="s">
        <v>67</v>
      </c>
      <c r="B65" s="21">
        <v>11.2</v>
      </c>
      <c r="C65" s="14">
        <v>0</v>
      </c>
      <c r="D65" s="18">
        <f t="shared" si="2"/>
        <v>11.2</v>
      </c>
      <c r="E65" s="23"/>
    </row>
    <row r="66" s="2" customFormat="true" ht="16" customHeight="true" spans="1:5">
      <c r="A66" s="19" t="s">
        <v>68</v>
      </c>
      <c r="B66" s="16">
        <f>SUM(B67:B70)</f>
        <v>73.5</v>
      </c>
      <c r="C66" s="16">
        <f>SUM(C67:C70)</f>
        <v>11.54</v>
      </c>
      <c r="D66" s="16">
        <f>SUM(D67:D70)</f>
        <v>85.04</v>
      </c>
      <c r="E66" s="23"/>
    </row>
    <row r="67" s="2" customFormat="true" ht="16" customHeight="true" spans="1:5">
      <c r="A67" s="20" t="s">
        <v>69</v>
      </c>
      <c r="B67" s="21">
        <v>10.4</v>
      </c>
      <c r="C67" s="14">
        <v>1.63</v>
      </c>
      <c r="D67" s="18">
        <f t="shared" si="2"/>
        <v>12.03</v>
      </c>
      <c r="E67" s="23"/>
    </row>
    <row r="68" ht="16" customHeight="true" spans="1:5">
      <c r="A68" s="20" t="s">
        <v>70</v>
      </c>
      <c r="B68" s="21">
        <v>27.1</v>
      </c>
      <c r="C68" s="14">
        <v>4.26</v>
      </c>
      <c r="D68" s="18">
        <f t="shared" si="2"/>
        <v>31.36</v>
      </c>
      <c r="E68" s="23"/>
    </row>
    <row r="69" s="3" customFormat="true" ht="16" customHeight="true" spans="1:5">
      <c r="A69" s="20" t="s">
        <v>71</v>
      </c>
      <c r="B69" s="21">
        <v>29.8</v>
      </c>
      <c r="C69" s="14">
        <v>4.68</v>
      </c>
      <c r="D69" s="18">
        <f t="shared" si="2"/>
        <v>34.48</v>
      </c>
      <c r="E69" s="23"/>
    </row>
    <row r="70" s="3" customFormat="true" ht="16" customHeight="true" spans="1:5">
      <c r="A70" s="20" t="s">
        <v>72</v>
      </c>
      <c r="B70" s="21">
        <v>6.2</v>
      </c>
      <c r="C70" s="14">
        <v>0.97</v>
      </c>
      <c r="D70" s="18">
        <f t="shared" si="2"/>
        <v>7.17</v>
      </c>
      <c r="E70" s="23"/>
    </row>
    <row r="71" s="3" customFormat="true" ht="16" customHeight="true" spans="1:5">
      <c r="A71" s="19" t="s">
        <v>73</v>
      </c>
      <c r="B71" s="16">
        <f>B72+B73+B77</f>
        <v>69.5</v>
      </c>
      <c r="C71" s="16">
        <f>C72+C73+C77</f>
        <v>10.91</v>
      </c>
      <c r="D71" s="16">
        <f>D72+D73+D77</f>
        <v>80.41</v>
      </c>
      <c r="E71" s="23"/>
    </row>
    <row r="72" s="2" customFormat="true" ht="16" customHeight="true" spans="1:5">
      <c r="A72" s="19" t="s">
        <v>74</v>
      </c>
      <c r="B72" s="16"/>
      <c r="C72" s="18">
        <v>5.82</v>
      </c>
      <c r="D72" s="18">
        <f t="shared" si="2"/>
        <v>5.82</v>
      </c>
      <c r="E72" s="23"/>
    </row>
    <row r="73" s="2" customFormat="true" ht="16" customHeight="true" spans="1:5">
      <c r="A73" s="19" t="s">
        <v>75</v>
      </c>
      <c r="B73" s="16">
        <f>SUM(B74:B76)</f>
        <v>37.1</v>
      </c>
      <c r="C73" s="16">
        <f>SUM(C74:C76)</f>
        <v>0</v>
      </c>
      <c r="D73" s="16">
        <f>SUM(D74:D76)</f>
        <v>37.1</v>
      </c>
      <c r="E73" s="23"/>
    </row>
    <row r="74" ht="16" customHeight="true" spans="1:5">
      <c r="A74" s="20" t="s">
        <v>76</v>
      </c>
      <c r="B74" s="21">
        <v>19.8</v>
      </c>
      <c r="C74" s="14">
        <v>0</v>
      </c>
      <c r="D74" s="18">
        <f t="shared" si="2"/>
        <v>19.8</v>
      </c>
      <c r="E74" s="23"/>
    </row>
    <row r="75" s="2" customFormat="true" ht="16" customHeight="true" spans="1:5">
      <c r="A75" s="20" t="s">
        <v>77</v>
      </c>
      <c r="B75" s="21">
        <v>11.8</v>
      </c>
      <c r="C75" s="14">
        <v>0</v>
      </c>
      <c r="D75" s="18">
        <f t="shared" ref="D75:D106" si="3">C75+B75</f>
        <v>11.8</v>
      </c>
      <c r="E75" s="23"/>
    </row>
    <row r="76" ht="16" customHeight="true" spans="1:5">
      <c r="A76" s="20" t="s">
        <v>78</v>
      </c>
      <c r="B76" s="21">
        <v>5.5</v>
      </c>
      <c r="C76" s="14">
        <v>0</v>
      </c>
      <c r="D76" s="18">
        <f t="shared" si="3"/>
        <v>5.5</v>
      </c>
      <c r="E76" s="23"/>
    </row>
    <row r="77" ht="16" customHeight="true" spans="1:5">
      <c r="A77" s="19" t="s">
        <v>79</v>
      </c>
      <c r="B77" s="16">
        <f>B78</f>
        <v>32.4</v>
      </c>
      <c r="C77" s="16">
        <f>C78</f>
        <v>5.09</v>
      </c>
      <c r="D77" s="16">
        <f>D78</f>
        <v>37.49</v>
      </c>
      <c r="E77" s="23"/>
    </row>
    <row r="78" ht="16" customHeight="true" spans="1:5">
      <c r="A78" s="20" t="s">
        <v>80</v>
      </c>
      <c r="B78" s="24">
        <v>32.4</v>
      </c>
      <c r="C78" s="14">
        <v>5.09</v>
      </c>
      <c r="D78" s="18">
        <f t="shared" si="3"/>
        <v>37.49</v>
      </c>
      <c r="E78" s="23"/>
    </row>
    <row r="79" ht="16" customHeight="true" spans="1:5">
      <c r="A79" s="19" t="s">
        <v>81</v>
      </c>
      <c r="B79" s="16">
        <f>B80+B81+B84</f>
        <v>39.1</v>
      </c>
      <c r="C79" s="16">
        <f>C80+C81+C84</f>
        <v>6.16</v>
      </c>
      <c r="D79" s="16">
        <f>D80+D81+D84</f>
        <v>45.26</v>
      </c>
      <c r="E79" s="23"/>
    </row>
    <row r="80" s="3" customFormat="true" ht="16" customHeight="true" spans="1:5">
      <c r="A80" s="19" t="s">
        <v>82</v>
      </c>
      <c r="B80" s="16"/>
      <c r="C80" s="18">
        <v>3.74</v>
      </c>
      <c r="D80" s="18">
        <f t="shared" si="3"/>
        <v>3.74</v>
      </c>
      <c r="E80" s="23"/>
    </row>
    <row r="81" s="3" customFormat="true" ht="16" customHeight="true" spans="1:5">
      <c r="A81" s="19" t="s">
        <v>83</v>
      </c>
      <c r="B81" s="16">
        <f>SUM(B82:B83)</f>
        <v>23.7</v>
      </c>
      <c r="C81" s="16">
        <f>SUM(C82:C83)</f>
        <v>0</v>
      </c>
      <c r="D81" s="16">
        <f>SUM(D82:D83)</f>
        <v>23.7</v>
      </c>
      <c r="E81" s="23"/>
    </row>
    <row r="82" s="2" customFormat="true" ht="16" customHeight="true" spans="1:5">
      <c r="A82" s="20" t="s">
        <v>84</v>
      </c>
      <c r="B82" s="21">
        <v>9.1</v>
      </c>
      <c r="C82" s="14">
        <v>0</v>
      </c>
      <c r="D82" s="18">
        <f t="shared" si="3"/>
        <v>9.1</v>
      </c>
      <c r="E82" s="23"/>
    </row>
    <row r="83" s="2" customFormat="true" ht="16" customHeight="true" spans="1:5">
      <c r="A83" s="20" t="s">
        <v>85</v>
      </c>
      <c r="B83" s="21">
        <v>14.6</v>
      </c>
      <c r="C83" s="14">
        <v>0</v>
      </c>
      <c r="D83" s="18">
        <f t="shared" si="3"/>
        <v>14.6</v>
      </c>
      <c r="E83" s="23"/>
    </row>
    <row r="84" ht="16" customHeight="true" spans="1:5">
      <c r="A84" s="19" t="s">
        <v>86</v>
      </c>
      <c r="B84" s="16">
        <f>SUM(B85:B86)</f>
        <v>15.4</v>
      </c>
      <c r="C84" s="16">
        <f>SUM(C85:C86)</f>
        <v>2.42</v>
      </c>
      <c r="D84" s="16">
        <f>SUM(D85:D86)</f>
        <v>17.82</v>
      </c>
      <c r="E84" s="23"/>
    </row>
    <row r="85" ht="16" customHeight="true" spans="1:5">
      <c r="A85" s="20" t="s">
        <v>87</v>
      </c>
      <c r="B85" s="21">
        <v>7.3</v>
      </c>
      <c r="C85" s="14">
        <v>1.15</v>
      </c>
      <c r="D85" s="18">
        <f t="shared" si="3"/>
        <v>8.45</v>
      </c>
      <c r="E85" s="23"/>
    </row>
    <row r="86" ht="16" customHeight="true" spans="1:5">
      <c r="A86" s="20" t="s">
        <v>88</v>
      </c>
      <c r="B86" s="21">
        <v>8.1</v>
      </c>
      <c r="C86" s="14">
        <v>1.27</v>
      </c>
      <c r="D86" s="18">
        <f t="shared" si="3"/>
        <v>9.37</v>
      </c>
      <c r="E86" s="23"/>
    </row>
    <row r="87" s="3" customFormat="true" ht="16" customHeight="true" spans="1:5">
      <c r="A87" s="19" t="s">
        <v>89</v>
      </c>
      <c r="B87" s="16">
        <f>B88+B89+B92</f>
        <v>123.7</v>
      </c>
      <c r="C87" s="16">
        <f>C88+C89+C92</f>
        <v>19.44</v>
      </c>
      <c r="D87" s="16">
        <f>D88+D89+D92</f>
        <v>143.14</v>
      </c>
      <c r="E87" s="23"/>
    </row>
    <row r="88" s="3" customFormat="true" ht="16" customHeight="true" spans="1:5">
      <c r="A88" s="19" t="s">
        <v>90</v>
      </c>
      <c r="B88" s="16"/>
      <c r="C88" s="18">
        <v>8.24</v>
      </c>
      <c r="D88" s="18">
        <f t="shared" si="3"/>
        <v>8.24</v>
      </c>
      <c r="E88" s="23"/>
    </row>
    <row r="89" s="2" customFormat="true" ht="16" customHeight="true" spans="1:5">
      <c r="A89" s="19" t="s">
        <v>91</v>
      </c>
      <c r="B89" s="16">
        <f>SUM(B90:B91)</f>
        <v>52.5</v>
      </c>
      <c r="C89" s="16">
        <f>SUM(C90:C91)</f>
        <v>0</v>
      </c>
      <c r="D89" s="16">
        <f>SUM(D90:D91)</f>
        <v>52.5</v>
      </c>
      <c r="E89" s="23"/>
    </row>
    <row r="90" s="2" customFormat="true" ht="16" customHeight="true" spans="1:5">
      <c r="A90" s="20" t="s">
        <v>92</v>
      </c>
      <c r="B90" s="21">
        <v>25.5</v>
      </c>
      <c r="C90" s="14">
        <v>0</v>
      </c>
      <c r="D90" s="18">
        <f t="shared" si="3"/>
        <v>25.5</v>
      </c>
      <c r="E90" s="23"/>
    </row>
    <row r="91" s="2" customFormat="true" ht="16" customHeight="true" spans="1:5">
      <c r="A91" s="20" t="s">
        <v>93</v>
      </c>
      <c r="B91" s="21">
        <v>27</v>
      </c>
      <c r="C91" s="14">
        <v>0</v>
      </c>
      <c r="D91" s="18">
        <f t="shared" si="3"/>
        <v>27</v>
      </c>
      <c r="E91" s="23"/>
    </row>
    <row r="92" ht="16" customHeight="true" spans="1:5">
      <c r="A92" s="19" t="s">
        <v>94</v>
      </c>
      <c r="B92" s="16">
        <f>SUM(B93:B94)</f>
        <v>71.2</v>
      </c>
      <c r="C92" s="16">
        <f>SUM(C93:C94)</f>
        <v>11.2</v>
      </c>
      <c r="D92" s="16">
        <f>SUM(D93:D94)</f>
        <v>82.4</v>
      </c>
      <c r="E92" s="23"/>
    </row>
    <row r="93" ht="16" customHeight="true" spans="1:5">
      <c r="A93" s="20" t="s">
        <v>95</v>
      </c>
      <c r="B93" s="21">
        <v>25.6</v>
      </c>
      <c r="C93" s="14">
        <v>4.03</v>
      </c>
      <c r="D93" s="18">
        <f t="shared" si="3"/>
        <v>29.63</v>
      </c>
      <c r="E93" s="23"/>
    </row>
    <row r="94" s="3" customFormat="true" ht="16" customHeight="true" spans="1:5">
      <c r="A94" s="20" t="s">
        <v>96</v>
      </c>
      <c r="B94" s="21">
        <v>45.6</v>
      </c>
      <c r="C94" s="14">
        <v>7.17</v>
      </c>
      <c r="D94" s="18">
        <f t="shared" si="3"/>
        <v>52.77</v>
      </c>
      <c r="E94" s="23"/>
    </row>
    <row r="95" ht="16" customHeight="true" spans="1:5">
      <c r="A95" s="19" t="s">
        <v>97</v>
      </c>
      <c r="B95" s="16">
        <f>B96+B97+B101</f>
        <v>161.6</v>
      </c>
      <c r="C95" s="16">
        <f>C96+C97+C101</f>
        <v>25.4</v>
      </c>
      <c r="D95" s="16">
        <f>D96+D97+D101</f>
        <v>187</v>
      </c>
      <c r="E95" s="23"/>
    </row>
    <row r="96" ht="16" customHeight="true" spans="1:5">
      <c r="A96" s="19" t="s">
        <v>98</v>
      </c>
      <c r="B96" s="16"/>
      <c r="C96" s="14">
        <v>10.01</v>
      </c>
      <c r="D96" s="18">
        <f t="shared" si="3"/>
        <v>10.01</v>
      </c>
      <c r="E96" s="23"/>
    </row>
    <row r="97" ht="16" customHeight="true" spans="1:5">
      <c r="A97" s="19" t="s">
        <v>99</v>
      </c>
      <c r="B97" s="16">
        <f>SUM(B98:B100)</f>
        <v>63.7</v>
      </c>
      <c r="C97" s="16">
        <f>SUM(C98:C100)</f>
        <v>0</v>
      </c>
      <c r="D97" s="16">
        <f>SUM(D98:D100)</f>
        <v>63.7</v>
      </c>
      <c r="E97" s="23"/>
    </row>
    <row r="98" ht="16" customHeight="true" spans="1:5">
      <c r="A98" s="20" t="s">
        <v>100</v>
      </c>
      <c r="B98" s="21">
        <v>28.5</v>
      </c>
      <c r="C98" s="14">
        <v>0</v>
      </c>
      <c r="D98" s="18">
        <f t="shared" si="3"/>
        <v>28.5</v>
      </c>
      <c r="E98" s="23"/>
    </row>
    <row r="99" ht="16" customHeight="true" spans="1:5">
      <c r="A99" s="20" t="s">
        <v>101</v>
      </c>
      <c r="B99" s="21">
        <v>19.3</v>
      </c>
      <c r="C99" s="14">
        <v>0</v>
      </c>
      <c r="D99" s="18">
        <f t="shared" si="3"/>
        <v>19.3</v>
      </c>
      <c r="E99" s="23"/>
    </row>
    <row r="100" ht="16" customHeight="true" spans="1:5">
      <c r="A100" s="20" t="s">
        <v>102</v>
      </c>
      <c r="B100" s="21">
        <v>15.9</v>
      </c>
      <c r="C100" s="14">
        <v>0</v>
      </c>
      <c r="D100" s="18">
        <f t="shared" si="3"/>
        <v>15.9</v>
      </c>
      <c r="E100" s="23"/>
    </row>
    <row r="101" ht="16" customHeight="true" spans="1:5">
      <c r="A101" s="19" t="s">
        <v>103</v>
      </c>
      <c r="B101" s="16">
        <f>SUM(B102:B103)</f>
        <v>97.9</v>
      </c>
      <c r="C101" s="16">
        <f>SUM(C102:C103)</f>
        <v>15.39</v>
      </c>
      <c r="D101" s="16">
        <f>SUM(D102:D103)</f>
        <v>113.29</v>
      </c>
      <c r="E101" s="23"/>
    </row>
    <row r="102" ht="16" customHeight="true" spans="1:5">
      <c r="A102" s="20" t="s">
        <v>104</v>
      </c>
      <c r="B102" s="21">
        <v>41.3</v>
      </c>
      <c r="C102" s="14">
        <v>6.5</v>
      </c>
      <c r="D102" s="18">
        <f t="shared" si="3"/>
        <v>47.8</v>
      </c>
      <c r="E102" s="23"/>
    </row>
    <row r="103" s="3" customFormat="true" ht="16" customHeight="true" spans="1:5">
      <c r="A103" s="20" t="s">
        <v>105</v>
      </c>
      <c r="B103" s="21">
        <v>56.6</v>
      </c>
      <c r="C103" s="14">
        <v>8.89</v>
      </c>
      <c r="D103" s="18">
        <f t="shared" si="3"/>
        <v>65.49</v>
      </c>
      <c r="E103" s="23"/>
    </row>
    <row r="104" s="3" customFormat="true" ht="16" customHeight="true" spans="1:5">
      <c r="A104" s="19" t="s">
        <v>106</v>
      </c>
      <c r="B104" s="16">
        <f>B105+B106+B109</f>
        <v>217</v>
      </c>
      <c r="C104" s="16">
        <f>C105+C106+C109</f>
        <v>34.1</v>
      </c>
      <c r="D104" s="16">
        <f>D105+D106+D109</f>
        <v>251.1</v>
      </c>
      <c r="E104" s="23"/>
    </row>
    <row r="105" s="2" customFormat="true" ht="16" customHeight="true" spans="1:5">
      <c r="A105" s="19" t="s">
        <v>107</v>
      </c>
      <c r="B105" s="16"/>
      <c r="C105" s="18">
        <v>7.22</v>
      </c>
      <c r="D105" s="18">
        <f t="shared" si="3"/>
        <v>7.22</v>
      </c>
      <c r="E105" s="23"/>
    </row>
    <row r="106" s="2" customFormat="true" ht="16" customHeight="true" spans="1:5">
      <c r="A106" s="19" t="s">
        <v>108</v>
      </c>
      <c r="B106" s="16">
        <f>SUM(B107:B108)</f>
        <v>45.9</v>
      </c>
      <c r="C106" s="16">
        <f>SUM(C107:C108)</f>
        <v>0</v>
      </c>
      <c r="D106" s="16">
        <f>SUM(D107:D108)</f>
        <v>45.9</v>
      </c>
      <c r="E106" s="23"/>
    </row>
    <row r="107" ht="16" customHeight="true" spans="1:5">
      <c r="A107" s="20" t="s">
        <v>109</v>
      </c>
      <c r="B107" s="21">
        <v>34</v>
      </c>
      <c r="C107" s="14">
        <v>0</v>
      </c>
      <c r="D107" s="18">
        <f t="shared" ref="D107:D138" si="4">C107+B107</f>
        <v>34</v>
      </c>
      <c r="E107" s="23"/>
    </row>
    <row r="108" ht="16" customHeight="true" spans="1:5">
      <c r="A108" s="20" t="s">
        <v>110</v>
      </c>
      <c r="B108" s="21">
        <v>11.9</v>
      </c>
      <c r="C108" s="14">
        <v>0</v>
      </c>
      <c r="D108" s="18">
        <f t="shared" si="4"/>
        <v>11.9</v>
      </c>
      <c r="E108" s="23"/>
    </row>
    <row r="109" ht="16" customHeight="true" spans="1:5">
      <c r="A109" s="19" t="s">
        <v>111</v>
      </c>
      <c r="B109" s="16">
        <f>SUM(B110:B114)</f>
        <v>171.1</v>
      </c>
      <c r="C109" s="16">
        <f>SUM(C110:C114)</f>
        <v>26.88</v>
      </c>
      <c r="D109" s="16">
        <f>SUM(D110:D114)</f>
        <v>197.98</v>
      </c>
      <c r="E109" s="23"/>
    </row>
    <row r="110" ht="16" customHeight="true" spans="1:5">
      <c r="A110" s="20" t="s">
        <v>112</v>
      </c>
      <c r="B110" s="21">
        <v>24.5</v>
      </c>
      <c r="C110" s="14">
        <v>3.85</v>
      </c>
      <c r="D110" s="18">
        <f t="shared" si="4"/>
        <v>28.35</v>
      </c>
      <c r="E110" s="23"/>
    </row>
    <row r="111" ht="16" customHeight="true" spans="1:5">
      <c r="A111" s="20" t="s">
        <v>113</v>
      </c>
      <c r="B111" s="21">
        <v>52.1</v>
      </c>
      <c r="C111" s="14">
        <v>8.18</v>
      </c>
      <c r="D111" s="18">
        <f t="shared" si="4"/>
        <v>60.28</v>
      </c>
      <c r="E111" s="23"/>
    </row>
    <row r="112" ht="16" customHeight="true" spans="1:5">
      <c r="A112" s="20" t="s">
        <v>114</v>
      </c>
      <c r="B112" s="21">
        <v>30.1</v>
      </c>
      <c r="C112" s="14">
        <v>4.73</v>
      </c>
      <c r="D112" s="18">
        <f t="shared" si="4"/>
        <v>34.83</v>
      </c>
      <c r="E112" s="23"/>
    </row>
    <row r="113" ht="16" customHeight="true" spans="1:5">
      <c r="A113" s="20" t="s">
        <v>115</v>
      </c>
      <c r="B113" s="21">
        <v>45.4</v>
      </c>
      <c r="C113" s="14">
        <v>7.13</v>
      </c>
      <c r="D113" s="18">
        <f t="shared" si="4"/>
        <v>52.53</v>
      </c>
      <c r="E113" s="23"/>
    </row>
    <row r="114" ht="16" customHeight="true" spans="1:5">
      <c r="A114" s="20" t="s">
        <v>116</v>
      </c>
      <c r="B114" s="21">
        <v>19</v>
      </c>
      <c r="C114" s="14">
        <v>2.99</v>
      </c>
      <c r="D114" s="18">
        <f t="shared" si="4"/>
        <v>21.99</v>
      </c>
      <c r="E114" s="23"/>
    </row>
    <row r="115" ht="16" customHeight="true" spans="1:5">
      <c r="A115" s="19" t="s">
        <v>117</v>
      </c>
      <c r="B115" s="16">
        <f>B116+B117+B120</f>
        <v>75.2</v>
      </c>
      <c r="C115" s="16">
        <f>C116+C117+C120</f>
        <v>11.82</v>
      </c>
      <c r="D115" s="16">
        <f>D116+D117+D120</f>
        <v>87.02</v>
      </c>
      <c r="E115" s="23"/>
    </row>
    <row r="116" s="3" customFormat="true" ht="16" customHeight="true" spans="1:5">
      <c r="A116" s="19" t="s">
        <v>118</v>
      </c>
      <c r="B116" s="16"/>
      <c r="C116" s="18">
        <v>6.24</v>
      </c>
      <c r="D116" s="18">
        <f t="shared" si="4"/>
        <v>6.24</v>
      </c>
      <c r="E116" s="23"/>
    </row>
    <row r="117" s="3" customFormat="true" ht="16" customHeight="true" spans="1:5">
      <c r="A117" s="19" t="s">
        <v>119</v>
      </c>
      <c r="B117" s="16">
        <f>SUM(B118:B119)</f>
        <v>39.7</v>
      </c>
      <c r="C117" s="16">
        <f>SUM(C118:C119)</f>
        <v>0</v>
      </c>
      <c r="D117" s="16">
        <f>SUM(D118:D119)</f>
        <v>39.7</v>
      </c>
      <c r="E117" s="23"/>
    </row>
    <row r="118" s="2" customFormat="true" ht="16" customHeight="true" spans="1:5">
      <c r="A118" s="20" t="s">
        <v>120</v>
      </c>
      <c r="B118" s="21">
        <v>24.6</v>
      </c>
      <c r="C118" s="14">
        <v>0</v>
      </c>
      <c r="D118" s="18">
        <f t="shared" si="4"/>
        <v>24.6</v>
      </c>
      <c r="E118" s="23"/>
    </row>
    <row r="119" s="2" customFormat="true" ht="16" customHeight="true" spans="1:5">
      <c r="A119" s="20" t="s">
        <v>121</v>
      </c>
      <c r="B119" s="21">
        <v>15.1</v>
      </c>
      <c r="C119" s="14">
        <v>0</v>
      </c>
      <c r="D119" s="18">
        <f t="shared" si="4"/>
        <v>15.1</v>
      </c>
      <c r="E119" s="23"/>
    </row>
    <row r="120" ht="16" customHeight="true" spans="1:5">
      <c r="A120" s="19" t="s">
        <v>122</v>
      </c>
      <c r="B120" s="16">
        <f>SUM(B121:B123)</f>
        <v>35.5</v>
      </c>
      <c r="C120" s="16">
        <f>SUM(C121:C123)</f>
        <v>5.58</v>
      </c>
      <c r="D120" s="16">
        <f>SUM(D121:D123)</f>
        <v>41.08</v>
      </c>
      <c r="E120" s="23"/>
    </row>
    <row r="121" ht="16" customHeight="true" spans="1:5">
      <c r="A121" s="20" t="s">
        <v>123</v>
      </c>
      <c r="B121" s="21">
        <v>12.4</v>
      </c>
      <c r="C121" s="14">
        <v>1.94</v>
      </c>
      <c r="D121" s="18">
        <f t="shared" si="4"/>
        <v>14.34</v>
      </c>
      <c r="E121" s="23"/>
    </row>
    <row r="122" ht="16" customHeight="true" spans="1:5">
      <c r="A122" s="20" t="s">
        <v>124</v>
      </c>
      <c r="B122" s="21">
        <v>13.1</v>
      </c>
      <c r="C122" s="14">
        <v>2.07</v>
      </c>
      <c r="D122" s="18">
        <f t="shared" si="4"/>
        <v>15.17</v>
      </c>
      <c r="E122" s="23"/>
    </row>
    <row r="123" ht="16" customHeight="true" spans="1:5">
      <c r="A123" s="20" t="s">
        <v>125</v>
      </c>
      <c r="B123" s="21">
        <v>10</v>
      </c>
      <c r="C123" s="14">
        <v>1.57</v>
      </c>
      <c r="D123" s="18">
        <f t="shared" si="4"/>
        <v>11.57</v>
      </c>
      <c r="E123" s="23"/>
    </row>
    <row r="124" ht="16" customHeight="true" spans="1:5">
      <c r="A124" s="19" t="s">
        <v>126</v>
      </c>
      <c r="B124" s="16">
        <f>B125+B126+B129</f>
        <v>133.7</v>
      </c>
      <c r="C124" s="16">
        <f>C125+C126+C129</f>
        <v>21.02</v>
      </c>
      <c r="D124" s="16">
        <f>D125+D126+D129</f>
        <v>154.72</v>
      </c>
      <c r="E124" s="23"/>
    </row>
    <row r="125" s="3" customFormat="true" ht="16" customHeight="true" spans="1:5">
      <c r="A125" s="19" t="s">
        <v>127</v>
      </c>
      <c r="B125" s="16"/>
      <c r="C125" s="18">
        <v>4.6</v>
      </c>
      <c r="D125" s="18">
        <f t="shared" si="4"/>
        <v>4.6</v>
      </c>
      <c r="E125" s="23"/>
    </row>
    <row r="126" s="3" customFormat="true" ht="16" customHeight="true" spans="1:5">
      <c r="A126" s="19" t="s">
        <v>128</v>
      </c>
      <c r="B126" s="16">
        <f>SUM(B127:B128)</f>
        <v>29.3</v>
      </c>
      <c r="C126" s="16">
        <f>SUM(C127:C128)</f>
        <v>0</v>
      </c>
      <c r="D126" s="16">
        <f>SUM(D127:D128)</f>
        <v>29.3</v>
      </c>
      <c r="E126" s="23"/>
    </row>
    <row r="127" s="2" customFormat="true" ht="16" customHeight="true" spans="1:5">
      <c r="A127" s="20" t="s">
        <v>129</v>
      </c>
      <c r="B127" s="21">
        <v>17.7</v>
      </c>
      <c r="C127" s="14">
        <v>0</v>
      </c>
      <c r="D127" s="18">
        <f t="shared" si="4"/>
        <v>17.7</v>
      </c>
      <c r="E127" s="23"/>
    </row>
    <row r="128" ht="16" customHeight="true" spans="1:5">
      <c r="A128" s="20" t="s">
        <v>130</v>
      </c>
      <c r="B128" s="21">
        <v>11.6</v>
      </c>
      <c r="C128" s="14">
        <v>0</v>
      </c>
      <c r="D128" s="18">
        <f t="shared" si="4"/>
        <v>11.6</v>
      </c>
      <c r="E128" s="23"/>
    </row>
    <row r="129" s="2" customFormat="true" ht="16" customHeight="true" spans="1:5">
      <c r="A129" s="19" t="s">
        <v>131</v>
      </c>
      <c r="B129" s="16">
        <f>SUM(B130:B139)</f>
        <v>104.4</v>
      </c>
      <c r="C129" s="16">
        <f>SUM(C130:C139)</f>
        <v>16.42</v>
      </c>
      <c r="D129" s="16">
        <f>SUM(D130:D139)</f>
        <v>120.82</v>
      </c>
      <c r="E129" s="23"/>
    </row>
    <row r="130" ht="16" customHeight="true" spans="1:5">
      <c r="A130" s="20" t="s">
        <v>132</v>
      </c>
      <c r="B130" s="21">
        <v>13.2</v>
      </c>
      <c r="C130" s="14">
        <v>2.07</v>
      </c>
      <c r="D130" s="18">
        <f t="shared" si="4"/>
        <v>15.27</v>
      </c>
      <c r="E130" s="23"/>
    </row>
    <row r="131" ht="16" customHeight="true" spans="1:5">
      <c r="A131" s="20" t="s">
        <v>133</v>
      </c>
      <c r="B131" s="21">
        <v>17.1</v>
      </c>
      <c r="C131" s="14">
        <v>2.68</v>
      </c>
      <c r="D131" s="18">
        <f t="shared" si="4"/>
        <v>19.78</v>
      </c>
      <c r="E131" s="23"/>
    </row>
    <row r="132" ht="16" customHeight="true" spans="1:5">
      <c r="A132" s="20" t="s">
        <v>134</v>
      </c>
      <c r="B132" s="21">
        <v>10.1</v>
      </c>
      <c r="C132" s="14">
        <v>1.59</v>
      </c>
      <c r="D132" s="18">
        <f t="shared" si="4"/>
        <v>11.69</v>
      </c>
      <c r="E132" s="23"/>
    </row>
    <row r="133" ht="16" customHeight="true" spans="1:5">
      <c r="A133" s="20" t="s">
        <v>135</v>
      </c>
      <c r="B133" s="21">
        <v>18.3</v>
      </c>
      <c r="C133" s="14">
        <v>2.88</v>
      </c>
      <c r="D133" s="18">
        <f t="shared" si="4"/>
        <v>21.18</v>
      </c>
      <c r="E133" s="23"/>
    </row>
    <row r="134" ht="16" customHeight="true" spans="1:5">
      <c r="A134" s="20" t="s">
        <v>136</v>
      </c>
      <c r="B134" s="21">
        <v>6.4</v>
      </c>
      <c r="C134" s="14">
        <v>1.01</v>
      </c>
      <c r="D134" s="18">
        <f t="shared" si="4"/>
        <v>7.41</v>
      </c>
      <c r="E134" s="23"/>
    </row>
    <row r="135" ht="16" customHeight="true" spans="1:5">
      <c r="A135" s="20" t="s">
        <v>137</v>
      </c>
      <c r="B135" s="21">
        <v>7</v>
      </c>
      <c r="C135" s="14">
        <v>1.11</v>
      </c>
      <c r="D135" s="18">
        <f t="shared" si="4"/>
        <v>8.11</v>
      </c>
      <c r="E135" s="23"/>
    </row>
    <row r="136" ht="16" customHeight="true" spans="1:5">
      <c r="A136" s="20" t="s">
        <v>138</v>
      </c>
      <c r="B136" s="21">
        <v>5.5</v>
      </c>
      <c r="C136" s="14">
        <v>0.86</v>
      </c>
      <c r="D136" s="18">
        <f t="shared" si="4"/>
        <v>6.36</v>
      </c>
      <c r="E136" s="23"/>
    </row>
    <row r="137" ht="16" customHeight="true" spans="1:5">
      <c r="A137" s="20" t="s">
        <v>139</v>
      </c>
      <c r="B137" s="21">
        <v>8.4</v>
      </c>
      <c r="C137" s="14">
        <v>1.32</v>
      </c>
      <c r="D137" s="18">
        <f t="shared" si="4"/>
        <v>9.72</v>
      </c>
      <c r="E137" s="23"/>
    </row>
    <row r="138" ht="16" customHeight="true" spans="1:5">
      <c r="A138" s="20" t="s">
        <v>140</v>
      </c>
      <c r="B138" s="21">
        <v>13.1</v>
      </c>
      <c r="C138" s="14">
        <v>2.06</v>
      </c>
      <c r="D138" s="18">
        <f t="shared" si="4"/>
        <v>15.16</v>
      </c>
      <c r="E138" s="23"/>
    </row>
    <row r="139" ht="16" customHeight="true" spans="1:5">
      <c r="A139" s="20" t="s">
        <v>141</v>
      </c>
      <c r="B139" s="21">
        <v>5.3</v>
      </c>
      <c r="C139" s="14">
        <v>0.84</v>
      </c>
      <c r="D139" s="18">
        <f t="shared" ref="D139:D175" si="5">C139+B139</f>
        <v>6.14</v>
      </c>
      <c r="E139" s="23"/>
    </row>
    <row r="140" ht="16" customHeight="true" spans="1:5">
      <c r="A140" s="19" t="s">
        <v>142</v>
      </c>
      <c r="B140" s="25">
        <f>B141+B142+B145</f>
        <v>127.9</v>
      </c>
      <c r="C140" s="25">
        <f>C141+C142+C145</f>
        <v>20.11</v>
      </c>
      <c r="D140" s="25">
        <f>D141+D142+D145</f>
        <v>148.01</v>
      </c>
      <c r="E140" s="23"/>
    </row>
    <row r="141" ht="16" customHeight="true" spans="1:5">
      <c r="A141" s="19" t="s">
        <v>143</v>
      </c>
      <c r="B141" s="23"/>
      <c r="C141" s="18">
        <v>5.43</v>
      </c>
      <c r="D141" s="18">
        <f t="shared" si="5"/>
        <v>5.43</v>
      </c>
      <c r="E141" s="23"/>
    </row>
    <row r="142" ht="16" customHeight="true" spans="1:5">
      <c r="A142" s="19" t="s">
        <v>144</v>
      </c>
      <c r="B142" s="23">
        <f>SUM(B143:B144)</f>
        <v>34.5</v>
      </c>
      <c r="C142" s="23">
        <f>SUM(C143:C144)</f>
        <v>0</v>
      </c>
      <c r="D142" s="23">
        <f>SUM(D143:D144)</f>
        <v>34.5</v>
      </c>
      <c r="E142" s="23"/>
    </row>
    <row r="143" ht="16" customHeight="true" spans="1:5">
      <c r="A143" s="20" t="s">
        <v>145</v>
      </c>
      <c r="B143" s="21">
        <v>13.9</v>
      </c>
      <c r="C143" s="14">
        <v>0</v>
      </c>
      <c r="D143" s="18">
        <f t="shared" si="5"/>
        <v>13.9</v>
      </c>
      <c r="E143" s="23"/>
    </row>
    <row r="144" ht="16" customHeight="true" spans="1:5">
      <c r="A144" s="20" t="s">
        <v>146</v>
      </c>
      <c r="B144" s="21">
        <v>20.6</v>
      </c>
      <c r="C144" s="14">
        <v>0</v>
      </c>
      <c r="D144" s="18">
        <f t="shared" si="5"/>
        <v>20.6</v>
      </c>
      <c r="E144" s="23"/>
    </row>
    <row r="145" ht="16" customHeight="true" spans="1:5">
      <c r="A145" s="19" t="s">
        <v>147</v>
      </c>
      <c r="B145" s="23">
        <f>SUM(B146:B154)</f>
        <v>93.4</v>
      </c>
      <c r="C145" s="23">
        <f>SUM(C146:C154)</f>
        <v>14.68</v>
      </c>
      <c r="D145" s="23">
        <f>SUM(D146:D154)</f>
        <v>108.08</v>
      </c>
      <c r="E145" s="23"/>
    </row>
    <row r="146" ht="16" customHeight="true" spans="1:5">
      <c r="A146" s="20" t="s">
        <v>148</v>
      </c>
      <c r="B146" s="21">
        <v>10.2</v>
      </c>
      <c r="C146" s="14">
        <v>1.6</v>
      </c>
      <c r="D146" s="18">
        <f t="shared" si="5"/>
        <v>11.8</v>
      </c>
      <c r="E146" s="23"/>
    </row>
    <row r="147" ht="16" customHeight="true" spans="1:5">
      <c r="A147" s="20" t="s">
        <v>149</v>
      </c>
      <c r="B147" s="21">
        <v>10.3</v>
      </c>
      <c r="C147" s="14">
        <v>1.62</v>
      </c>
      <c r="D147" s="18">
        <f t="shared" si="5"/>
        <v>11.92</v>
      </c>
      <c r="E147" s="23"/>
    </row>
    <row r="148" ht="16" customHeight="true" spans="1:5">
      <c r="A148" s="20" t="s">
        <v>150</v>
      </c>
      <c r="B148" s="21">
        <v>10.3</v>
      </c>
      <c r="C148" s="14">
        <v>1.62</v>
      </c>
      <c r="D148" s="18">
        <f t="shared" si="5"/>
        <v>11.92</v>
      </c>
      <c r="E148" s="23"/>
    </row>
    <row r="149" ht="16" customHeight="true" spans="1:5">
      <c r="A149" s="20" t="s">
        <v>151</v>
      </c>
      <c r="B149" s="21">
        <v>5.4</v>
      </c>
      <c r="C149" s="14">
        <v>0.84</v>
      </c>
      <c r="D149" s="18">
        <f t="shared" si="5"/>
        <v>6.24</v>
      </c>
      <c r="E149" s="23"/>
    </row>
    <row r="150" ht="16" customHeight="true" spans="1:5">
      <c r="A150" s="20" t="s">
        <v>152</v>
      </c>
      <c r="B150" s="21">
        <v>6.4</v>
      </c>
      <c r="C150" s="14">
        <v>1</v>
      </c>
      <c r="D150" s="18">
        <f t="shared" si="5"/>
        <v>7.4</v>
      </c>
      <c r="E150" s="23"/>
    </row>
    <row r="151" ht="16" customHeight="true" spans="1:5">
      <c r="A151" s="20" t="s">
        <v>153</v>
      </c>
      <c r="B151" s="21">
        <v>8.2</v>
      </c>
      <c r="C151" s="14">
        <v>1.29</v>
      </c>
      <c r="D151" s="18">
        <f t="shared" si="5"/>
        <v>9.49</v>
      </c>
      <c r="E151" s="23"/>
    </row>
    <row r="152" ht="16" customHeight="true" spans="1:5">
      <c r="A152" s="20" t="s">
        <v>154</v>
      </c>
      <c r="B152" s="21">
        <v>8.8</v>
      </c>
      <c r="C152" s="14">
        <v>1.39</v>
      </c>
      <c r="D152" s="18">
        <f t="shared" si="5"/>
        <v>10.19</v>
      </c>
      <c r="E152" s="23"/>
    </row>
    <row r="153" ht="16" customHeight="true" spans="1:5">
      <c r="A153" s="20" t="s">
        <v>155</v>
      </c>
      <c r="B153" s="21">
        <v>20.1</v>
      </c>
      <c r="C153" s="14">
        <v>3.17</v>
      </c>
      <c r="D153" s="18">
        <f t="shared" si="5"/>
        <v>23.27</v>
      </c>
      <c r="E153" s="23"/>
    </row>
    <row r="154" ht="16" customHeight="true" spans="1:5">
      <c r="A154" s="20" t="s">
        <v>156</v>
      </c>
      <c r="B154" s="21">
        <v>13.7</v>
      </c>
      <c r="C154" s="14">
        <v>2.15</v>
      </c>
      <c r="D154" s="18">
        <f t="shared" si="5"/>
        <v>15.85</v>
      </c>
      <c r="E154" s="23"/>
    </row>
    <row r="155" ht="16" customHeight="true" spans="1:5">
      <c r="A155" s="19" t="s">
        <v>157</v>
      </c>
      <c r="B155" s="23">
        <f>B156+B157+B159</f>
        <v>77.8</v>
      </c>
      <c r="C155" s="23">
        <f>C156+C157+C159</f>
        <v>12.21</v>
      </c>
      <c r="D155" s="23">
        <f>D156+D157+D159</f>
        <v>90.01</v>
      </c>
      <c r="E155" s="23"/>
    </row>
    <row r="156" ht="16" customHeight="true" spans="1:5">
      <c r="A156" s="19" t="s">
        <v>158</v>
      </c>
      <c r="B156" s="23"/>
      <c r="C156" s="18">
        <v>5.45</v>
      </c>
      <c r="D156" s="18">
        <f t="shared" si="5"/>
        <v>5.45</v>
      </c>
      <c r="E156" s="23"/>
    </row>
    <row r="157" ht="16" customHeight="true" spans="1:5">
      <c r="A157" s="19" t="s">
        <v>159</v>
      </c>
      <c r="B157" s="23">
        <f>B158</f>
        <v>34.7</v>
      </c>
      <c r="C157" s="23">
        <f>C158</f>
        <v>0</v>
      </c>
      <c r="D157" s="23">
        <f>D158</f>
        <v>34.7</v>
      </c>
      <c r="E157" s="23"/>
    </row>
    <row r="158" ht="16" customHeight="true" spans="1:5">
      <c r="A158" s="20" t="s">
        <v>160</v>
      </c>
      <c r="B158" s="21">
        <v>34.7</v>
      </c>
      <c r="C158" s="14">
        <v>0</v>
      </c>
      <c r="D158" s="18">
        <f t="shared" si="5"/>
        <v>34.7</v>
      </c>
      <c r="E158" s="23"/>
    </row>
    <row r="159" ht="16" customHeight="true" spans="1:5">
      <c r="A159" s="19" t="s">
        <v>161</v>
      </c>
      <c r="B159" s="23">
        <f>SUM(B160:B164)</f>
        <v>43.1</v>
      </c>
      <c r="C159" s="23">
        <f>SUM(C160:C164)</f>
        <v>6.76</v>
      </c>
      <c r="D159" s="23">
        <f>SUM(D160:D164)</f>
        <v>49.86</v>
      </c>
      <c r="E159" s="23"/>
    </row>
    <row r="160" ht="16" customHeight="true" spans="1:5">
      <c r="A160" s="20" t="s">
        <v>162</v>
      </c>
      <c r="B160" s="21">
        <v>10.6</v>
      </c>
      <c r="C160" s="14">
        <v>1.66</v>
      </c>
      <c r="D160" s="18">
        <f t="shared" si="5"/>
        <v>12.26</v>
      </c>
      <c r="E160" s="23"/>
    </row>
    <row r="161" ht="16" customHeight="true" spans="1:5">
      <c r="A161" s="20" t="s">
        <v>163</v>
      </c>
      <c r="B161" s="21">
        <v>12.7</v>
      </c>
      <c r="C161" s="14">
        <v>2</v>
      </c>
      <c r="D161" s="18">
        <f t="shared" si="5"/>
        <v>14.7</v>
      </c>
      <c r="E161" s="23"/>
    </row>
    <row r="162" ht="16" customHeight="true" spans="1:5">
      <c r="A162" s="20" t="s">
        <v>164</v>
      </c>
      <c r="B162" s="21">
        <v>4.9</v>
      </c>
      <c r="C162" s="14">
        <v>0.77</v>
      </c>
      <c r="D162" s="18">
        <f t="shared" si="5"/>
        <v>5.67</v>
      </c>
      <c r="E162" s="23"/>
    </row>
    <row r="163" ht="16" customHeight="true" spans="1:5">
      <c r="A163" s="20" t="s">
        <v>165</v>
      </c>
      <c r="B163" s="21">
        <v>11.2</v>
      </c>
      <c r="C163" s="14">
        <v>1.75</v>
      </c>
      <c r="D163" s="18">
        <f t="shared" si="5"/>
        <v>12.95</v>
      </c>
      <c r="E163" s="23"/>
    </row>
    <row r="164" ht="16" customHeight="true" spans="1:5">
      <c r="A164" s="20" t="s">
        <v>166</v>
      </c>
      <c r="B164" s="21">
        <v>3.7</v>
      </c>
      <c r="C164" s="14">
        <v>0.58</v>
      </c>
      <c r="D164" s="18">
        <f t="shared" si="5"/>
        <v>4.28</v>
      </c>
      <c r="E164" s="23"/>
    </row>
    <row r="165" ht="16" customHeight="true" spans="1:5">
      <c r="A165" s="19" t="s">
        <v>167</v>
      </c>
      <c r="B165" s="23">
        <f>B166+B167+B169</f>
        <v>78.3</v>
      </c>
      <c r="C165" s="23">
        <f>C166+C167+C169</f>
        <v>12.29</v>
      </c>
      <c r="D165" s="23">
        <f>D166+D167+D169</f>
        <v>90.59</v>
      </c>
      <c r="E165" s="23"/>
    </row>
    <row r="166" ht="16" customHeight="true" spans="1:5">
      <c r="A166" s="19" t="s">
        <v>168</v>
      </c>
      <c r="B166" s="23"/>
      <c r="C166" s="18">
        <v>2.56</v>
      </c>
      <c r="D166" s="18">
        <f t="shared" si="5"/>
        <v>2.56</v>
      </c>
      <c r="E166" s="23"/>
    </row>
    <row r="167" ht="16" customHeight="true" spans="1:5">
      <c r="A167" s="19" t="s">
        <v>169</v>
      </c>
      <c r="B167" s="23">
        <f>B168</f>
        <v>16.3</v>
      </c>
      <c r="C167" s="23">
        <f>C168</f>
        <v>0</v>
      </c>
      <c r="D167" s="23">
        <f>D168</f>
        <v>16.3</v>
      </c>
      <c r="E167" s="23"/>
    </row>
    <row r="168" ht="16" customHeight="true" spans="1:5">
      <c r="A168" s="20" t="s">
        <v>170</v>
      </c>
      <c r="B168" s="21">
        <v>16.3</v>
      </c>
      <c r="C168" s="14">
        <v>0</v>
      </c>
      <c r="D168" s="18">
        <f t="shared" si="5"/>
        <v>16.3</v>
      </c>
      <c r="E168" s="23"/>
    </row>
    <row r="169" ht="16" customHeight="true" spans="1:5">
      <c r="A169" s="19" t="s">
        <v>171</v>
      </c>
      <c r="B169" s="23">
        <f>SUM(B170:B175)</f>
        <v>62</v>
      </c>
      <c r="C169" s="23">
        <f>SUM(C170:C175)</f>
        <v>9.73</v>
      </c>
      <c r="D169" s="23">
        <f>SUM(D170:D175)</f>
        <v>71.73</v>
      </c>
      <c r="E169" s="23"/>
    </row>
    <row r="170" ht="16" customHeight="true" spans="1:5">
      <c r="A170" s="20" t="s">
        <v>172</v>
      </c>
      <c r="B170" s="21">
        <v>10.5</v>
      </c>
      <c r="C170" s="14">
        <v>1.65</v>
      </c>
      <c r="D170" s="18">
        <f t="shared" si="5"/>
        <v>12.15</v>
      </c>
      <c r="E170" s="23"/>
    </row>
    <row r="171" ht="16" customHeight="true" spans="1:5">
      <c r="A171" s="20" t="s">
        <v>173</v>
      </c>
      <c r="B171" s="21">
        <v>10.6</v>
      </c>
      <c r="C171" s="14">
        <v>1.66</v>
      </c>
      <c r="D171" s="18">
        <f t="shared" si="5"/>
        <v>12.26</v>
      </c>
      <c r="E171" s="23"/>
    </row>
    <row r="172" ht="16" customHeight="true" spans="1:5">
      <c r="A172" s="20" t="s">
        <v>174</v>
      </c>
      <c r="B172" s="21">
        <v>8.7</v>
      </c>
      <c r="C172" s="14">
        <v>1.37</v>
      </c>
      <c r="D172" s="18">
        <f t="shared" si="5"/>
        <v>10.07</v>
      </c>
      <c r="E172" s="23"/>
    </row>
    <row r="173" ht="16" customHeight="true" spans="1:5">
      <c r="A173" s="20" t="s">
        <v>175</v>
      </c>
      <c r="B173" s="21">
        <v>12</v>
      </c>
      <c r="C173" s="14">
        <v>1.88</v>
      </c>
      <c r="D173" s="18">
        <f t="shared" si="5"/>
        <v>13.88</v>
      </c>
      <c r="E173" s="23"/>
    </row>
    <row r="174" ht="16" customHeight="true" spans="1:5">
      <c r="A174" s="20" t="s">
        <v>176</v>
      </c>
      <c r="B174" s="21">
        <v>15.3</v>
      </c>
      <c r="C174" s="14">
        <v>2.41</v>
      </c>
      <c r="D174" s="18">
        <f t="shared" si="5"/>
        <v>17.71</v>
      </c>
      <c r="E174" s="23"/>
    </row>
    <row r="175" ht="16" customHeight="true" spans="1:5">
      <c r="A175" s="20" t="s">
        <v>177</v>
      </c>
      <c r="B175" s="21">
        <v>4.9</v>
      </c>
      <c r="C175" s="14">
        <v>0.76</v>
      </c>
      <c r="D175" s="18">
        <f t="shared" si="5"/>
        <v>5.66</v>
      </c>
      <c r="E175" s="23"/>
    </row>
  </sheetData>
  <autoFilter ref="A4:E175">
    <extLst/>
  </autoFilter>
  <mergeCells count="1">
    <mergeCell ref="A2:E2"/>
  </mergeCells>
  <printOptions horizontalCentered="true"/>
  <pageMargins left="0.472222222222222" right="0.550694444444444" top="0.747916666666667" bottom="0.747916666666667" header="0.314583333333333" footer="0.314583333333333"/>
  <pageSetup paperSize="9" orientation="portrait" useFirstPageNumber="true" horizontalDpi="600" verticalDpi="600"/>
  <headerFooter differentOddEven="1">
    <oddFooter>&amp;R&amp;"宋体"&amp;14—&amp;P+3—</oddFooter>
    <evenFooter>&amp;L&amp;"宋体"&amp;14—&amp;P+3—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ONLYOFFICE/6.4.0.121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蒋文</cp:lastModifiedBy>
  <cp:revision>1</cp:revision>
  <dcterms:created xsi:type="dcterms:W3CDTF">2006-09-14T11:21:00Z</dcterms:created>
  <dcterms:modified xsi:type="dcterms:W3CDTF">2022-05-30T09:59:56Z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0A6C6705F3C94CBEA4A714AB0B950381</vt:lpwstr>
  </property>
</Properties>
</file>