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<sst xmlns="http://schemas.openxmlformats.org/spreadsheetml/2006/main" count="101" uniqueCount="68">
  <si>
    <t>附件1</t>
  </si>
  <si>
    <t xml:space="preserve">云南省辅助生殖类医疗服务项目价格表  </t>
  </si>
  <si>
    <t>序号</t>
  </si>
  <si>
    <t>项目编码</t>
  </si>
  <si>
    <t>项目名称</t>
  </si>
  <si>
    <t>项目内涵</t>
  </si>
  <si>
    <t>除外内容</t>
  </si>
  <si>
    <t>计价单位</t>
  </si>
  <si>
    <t>说明</t>
  </si>
  <si>
    <t>最高限价(元）</t>
  </si>
  <si>
    <t>财务分类</t>
  </si>
  <si>
    <t>一类价</t>
  </si>
  <si>
    <t>二类价</t>
  </si>
  <si>
    <t>三类价</t>
  </si>
  <si>
    <t>辅助生殖</t>
  </si>
  <si>
    <t>取卵术</t>
  </si>
  <si>
    <t>指通过临床技术操作获得卵母细胞。含穿刺、取卵、卵泡冲洗、计数、评估。</t>
  </si>
  <si>
    <t>取卵针</t>
  </si>
  <si>
    <t>次</t>
  </si>
  <si>
    <t>E</t>
  </si>
  <si>
    <t>胚胎培养</t>
  </si>
  <si>
    <t>指在培养箱中将精卵采取体外结合形式进行培养。含受精、培养、观察、评估。</t>
  </si>
  <si>
    <t>311600002a</t>
  </si>
  <si>
    <t>311600002b</t>
  </si>
  <si>
    <t>囊胚培养</t>
  </si>
  <si>
    <t>组织/体液/细胞冷冻
（辅助生殖）</t>
  </si>
  <si>
    <t>指将辅助生殖相关组织、体液、细胞进行冷冻。含将辅助生殖相关组织、体液、细胞转移至冷冻载体，冷冻及解冻复苏。</t>
  </si>
  <si>
    <t>管·次</t>
  </si>
  <si>
    <t>“组织/体液/细胞冷冻（辅助生殖）”每管每次（管·次）价格含冷冻当天起保存2个月的费用，不足2月按2月计费。冻存结束前只收取一次。</t>
  </si>
  <si>
    <t>组织/体液/细胞冷冻续存
（辅助生殖）</t>
  </si>
  <si>
    <t>指将冷冻后的辅助生殖相关组织、体液、细胞持续冻存至解冻复苏前或约定截止保存时间。</t>
  </si>
  <si>
    <t>管·月</t>
  </si>
  <si>
    <t>辅助生殖相关组织、体液、细胞冷冻后保存超过2月的，按每管每月（管·月）收取续存费用，不足1月按1月计费；不得重复收取“组织/体液/细胞冷冻（辅助生殖）”费用。</t>
  </si>
  <si>
    <t>胚胎移植</t>
  </si>
  <si>
    <t>指将胚胎移送至患者宫腔内。含胚胎评估、移送至患者宫腔内。</t>
  </si>
  <si>
    <t>胚胎移植管</t>
  </si>
  <si>
    <t>311600005a</t>
  </si>
  <si>
    <t>311600005b</t>
  </si>
  <si>
    <t>胚胎移植（冻融胚胎加收）</t>
  </si>
  <si>
    <t>311600006</t>
  </si>
  <si>
    <t>未成熟卵体外成熟培养</t>
  </si>
  <si>
    <t>指将通过临床操作获取的未成熟卵进行体外培养。含未成熟卵处理、培养、观察、评估、激活。</t>
  </si>
  <si>
    <t>311600007</t>
  </si>
  <si>
    <t>胚胎辅助孵化</t>
  </si>
  <si>
    <t>将胚胎通过物理或化学的方法，将透明带制造一处缺损或裂隙，提高着床成功率。含筛选、调试、透明带处理、记录。</t>
  </si>
  <si>
    <t>311600008</t>
  </si>
  <si>
    <t>组织、细胞活检
（辅助生殖）</t>
  </si>
  <si>
    <t>指在囊胚/卵裂期胚胎/卵母细胞等辅助生殖相关的组织、细胞上分离出检测标本。含筛选、评估、透明带处理，吸取分离标本。</t>
  </si>
  <si>
    <t>每个胚胎（卵）</t>
  </si>
  <si>
    <t>311600009</t>
  </si>
  <si>
    <t>人工授精</t>
  </si>
  <si>
    <t>指通过临床操作将精液注入患者宫腔内。包括阴道、宫颈内人工授精。</t>
  </si>
  <si>
    <t>人工授精管、供精精子来源（精液标本）</t>
  </si>
  <si>
    <t>311600010</t>
  </si>
  <si>
    <t>精子优选处理</t>
  </si>
  <si>
    <t>指通过实验室手段从精液中筛选优质精子。含精液采集、分析、处理、筛选、评估。</t>
  </si>
  <si>
    <t>311600011</t>
  </si>
  <si>
    <t>取精术</t>
  </si>
  <si>
    <t>指辅助生殖治疗过程中，通过手术方式获取精子。含穿刺、分离、获取精子评估。</t>
  </si>
  <si>
    <t>不得同时收取“附睾抽吸精子分离术”“睾丸阴茎海绵体活检术”。</t>
  </si>
  <si>
    <t>311600011a</t>
  </si>
  <si>
    <t>311600011b</t>
  </si>
  <si>
    <t>显微镜下睾丸切开取精术(MTSA)</t>
  </si>
  <si>
    <t>G</t>
  </si>
  <si>
    <t>单精子注射</t>
  </si>
  <si>
    <t>指将优选处理后精子注射进卵母细胞，促进形成胚胎。含精子制动、吸入，注入卵母细胞胞浆。</t>
  </si>
  <si>
    <t>卵子激活（加收)</t>
  </si>
  <si>
    <t>说明：
1.本表所指组织/体液/细胞，主要指卵母细胞（极体）、胚胎、囊胚、精液、精子、卵巢组织等与辅助生殖相关的内容。                                                                                                                        2.本表所称“项目内涵”，指医疗机构提供医疗服务时，用于确定计价单元的边界，不应作为临床技术标准理解，不是手术实际操作方式、路径、步骤、程序的强制性要求。
3.本表所列项目价格包括“基本物耗”费用。“基本物耗”指原则上限于不应或不必要与医疗服务项目分割的易耗品，包括但不限于各类消杀用品、储存用品、清洁用品、个人防护用品、垃圾处理用品、培养液、冷冻保护液、冷冻液、解冻液、辅助生殖用液、试管、载杆载体辅助生殖器皿及装置、冲洗液、润滑剂、灌洗液、棉球、棉签、纱布（垫）、护垫、衬垫、手术巾（单）、治疗巾（单）、治疗护理盘(包）、注射器、滑石粉、防渗漏垫、标签、可复用的操作器具、冲洗工具。基本物耗成本计入项目价格，不另行收费。对除基本物耗以外其他耗材，如“取卵针”“胚胎移植管”“人工授精管”，按照实际采购价格零差率销售。
4.本表所列“组织/体液/细胞冷冻（或冷冻续存）”，项目内涵中“解冻复苏”指卵母细胞（极体）、精液、精子、卵巢组织等与辅助生殖相关的解冻复苏，不包含胚胎、囊胚的解冻操作，“管”指包括但不限于用于装载辅助生殖组织、体液或细胞所需的试管、载杆等载体。
5.人工授精过程中涉及使用人类精子库精子的，“供精精子来源（精液标本）”按实际采购价格零差率销售，不得加价。                          6.辅助生殖类项目单独归类编码，其他临床科室按照临床技术规范开展本表相关医疗服务，可按本表所列项目收费。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</si>
</sst>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黑体_GBK"/>
      <charset val="134"/>
    </font>
    <font>
      <sz val="16"/>
      <color theme="1"/>
      <name val="方正小标宋_GBK"/>
      <charset val="134"/>
    </font>
    <font>
      <b/>
      <sz val="16"/>
      <color rgb="FFFF0000"/>
      <name val="方正小标宋_GBK"/>
      <charset val="134"/>
    </font>
    <font>
      <b/>
      <sz val="11"/>
      <name val="黑体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top" wrapText="1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4" xfId="49"/>
    <cellStyle name="常规_Sheet1_对接表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18" workbookViewId="0">
      <selection activeCell="H18" sqref="H18"/>
    </sheetView>
  </sheetViews>
  <sheetFormatPr defaultColWidth="9" defaultRowHeight="14.25"/>
  <cols>
    <col min="1" max="1" width="6.625" customWidth="1"/>
    <col min="2" max="2" width="13.375" customWidth="1"/>
    <col min="3" max="3" width="12.5" customWidth="1"/>
    <col min="4" max="4" width="18.25" customWidth="1"/>
    <col min="5" max="5" width="9.625" customWidth="1"/>
    <col min="6" max="6" width="6.375" customWidth="1"/>
    <col min="7" max="7" width="16.75" customWidth="1"/>
    <col min="11" max="11" width="6" customWidth="1"/>
  </cols>
  <sheetData>
    <row r="1" ht="2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</row>
    <row r="3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/>
      <c r="J3" s="5"/>
      <c r="K3" s="4" t="s">
        <v>10</v>
      </c>
    </row>
    <row r="4" spans="1:11">
      <c r="A4" s="4"/>
      <c r="B4" s="4"/>
      <c r="C4" s="4"/>
      <c r="D4" s="4"/>
      <c r="E4" s="4"/>
      <c r="F4" s="4"/>
      <c r="G4" s="4"/>
      <c r="H4" s="5" t="s">
        <v>11</v>
      </c>
      <c r="I4" s="5" t="s">
        <v>12</v>
      </c>
      <c r="J4" s="5" t="s">
        <v>13</v>
      </c>
      <c r="K4" s="4"/>
    </row>
    <row r="5" spans="1:11">
      <c r="A5" s="4"/>
      <c r="B5" s="6">
        <v>3116</v>
      </c>
      <c r="C5" s="6" t="s">
        <v>14</v>
      </c>
      <c r="D5" s="4"/>
      <c r="E5" s="4"/>
      <c r="F5" s="4"/>
      <c r="G5" s="4"/>
      <c r="H5" s="5"/>
      <c r="I5" s="5"/>
      <c r="J5" s="5"/>
      <c r="K5" s="4"/>
    </row>
    <row r="6" ht="69" customHeight="1" spans="1:11">
      <c r="A6" s="7">
        <v>1</v>
      </c>
      <c r="B6" s="7">
        <v>311600001</v>
      </c>
      <c r="C6" s="7" t="s">
        <v>15</v>
      </c>
      <c r="D6" s="8" t="s">
        <v>16</v>
      </c>
      <c r="E6" s="8" t="s">
        <v>17</v>
      </c>
      <c r="F6" s="9" t="s">
        <v>18</v>
      </c>
      <c r="G6" s="10"/>
      <c r="H6" s="9">
        <v>1500</v>
      </c>
      <c r="I6" s="9">
        <f>H6*0.85</f>
        <v>1275</v>
      </c>
      <c r="J6" s="9">
        <f>H6*0.75</f>
        <v>1125</v>
      </c>
      <c r="K6" s="9" t="s">
        <v>19</v>
      </c>
    </row>
    <row r="7" ht="63" customHeight="1" spans="1:11">
      <c r="A7" s="7"/>
      <c r="B7" s="7">
        <v>311600002</v>
      </c>
      <c r="C7" s="7" t="s">
        <v>20</v>
      </c>
      <c r="D7" s="8" t="s">
        <v>21</v>
      </c>
      <c r="E7" s="8"/>
      <c r="F7" s="9"/>
      <c r="G7" s="10"/>
      <c r="H7" s="9"/>
      <c r="I7" s="9"/>
      <c r="J7" s="9"/>
      <c r="K7" s="9"/>
    </row>
    <row r="8" ht="29" customHeight="1" spans="1:11">
      <c r="A8" s="7">
        <v>2</v>
      </c>
      <c r="B8" s="7" t="s">
        <v>22</v>
      </c>
      <c r="C8" s="7" t="s">
        <v>20</v>
      </c>
      <c r="D8" s="8"/>
      <c r="E8" s="8"/>
      <c r="F8" s="7" t="s">
        <v>18</v>
      </c>
      <c r="G8" s="10"/>
      <c r="H8" s="9">
        <v>3600</v>
      </c>
      <c r="I8" s="9">
        <f t="shared" ref="I7:I25" si="0">H8*0.85</f>
        <v>3060</v>
      </c>
      <c r="J8" s="9">
        <f t="shared" ref="J7:J25" si="1">H8*0.75</f>
        <v>2700</v>
      </c>
      <c r="K8" s="9" t="s">
        <v>19</v>
      </c>
    </row>
    <row r="9" ht="24" customHeight="1" spans="1:11">
      <c r="A9" s="7">
        <v>3</v>
      </c>
      <c r="B9" s="7" t="s">
        <v>23</v>
      </c>
      <c r="C9" s="7" t="s">
        <v>24</v>
      </c>
      <c r="D9" s="8"/>
      <c r="E9" s="8"/>
      <c r="F9" s="7" t="s">
        <v>18</v>
      </c>
      <c r="G9" s="10"/>
      <c r="H9" s="9">
        <v>1800</v>
      </c>
      <c r="I9" s="9">
        <f t="shared" si="0"/>
        <v>1530</v>
      </c>
      <c r="J9" s="9">
        <f t="shared" si="1"/>
        <v>1350</v>
      </c>
      <c r="K9" s="9" t="s">
        <v>19</v>
      </c>
    </row>
    <row r="10" ht="108" spans="1:11">
      <c r="A10" s="7">
        <v>4</v>
      </c>
      <c r="B10" s="7">
        <v>311600003</v>
      </c>
      <c r="C10" s="7" t="s">
        <v>25</v>
      </c>
      <c r="D10" s="8" t="s">
        <v>26</v>
      </c>
      <c r="E10" s="8"/>
      <c r="F10" s="7" t="s">
        <v>27</v>
      </c>
      <c r="G10" s="10" t="s">
        <v>28</v>
      </c>
      <c r="H10" s="9">
        <v>2000</v>
      </c>
      <c r="I10" s="9">
        <f t="shared" si="0"/>
        <v>1700</v>
      </c>
      <c r="J10" s="9">
        <f t="shared" si="1"/>
        <v>1500</v>
      </c>
      <c r="K10" s="9" t="s">
        <v>19</v>
      </c>
    </row>
    <row r="11" ht="138" customHeight="1" spans="1:11">
      <c r="A11" s="7">
        <v>5</v>
      </c>
      <c r="B11" s="7">
        <v>311600004</v>
      </c>
      <c r="C11" s="7" t="s">
        <v>29</v>
      </c>
      <c r="D11" s="8" t="s">
        <v>30</v>
      </c>
      <c r="E11" s="8"/>
      <c r="F11" s="7" t="s">
        <v>31</v>
      </c>
      <c r="G11" s="10" t="s">
        <v>32</v>
      </c>
      <c r="H11" s="9">
        <v>100</v>
      </c>
      <c r="I11" s="9">
        <f t="shared" si="0"/>
        <v>85</v>
      </c>
      <c r="J11" s="9">
        <f t="shared" si="1"/>
        <v>75</v>
      </c>
      <c r="K11" s="9" t="s">
        <v>19</v>
      </c>
    </row>
    <row r="12" ht="57" customHeight="1" spans="1:11">
      <c r="A12" s="7"/>
      <c r="B12" s="7">
        <v>311600005</v>
      </c>
      <c r="C12" s="7" t="s">
        <v>33</v>
      </c>
      <c r="D12" s="8" t="s">
        <v>34</v>
      </c>
      <c r="E12" s="8" t="s">
        <v>35</v>
      </c>
      <c r="F12" s="9"/>
      <c r="G12" s="10"/>
      <c r="H12" s="9"/>
      <c r="I12" s="9"/>
      <c r="J12" s="9"/>
      <c r="K12" s="9"/>
    </row>
    <row r="13" ht="27" customHeight="1" spans="1:11">
      <c r="A13" s="7">
        <v>6</v>
      </c>
      <c r="B13" s="11" t="s">
        <v>36</v>
      </c>
      <c r="C13" s="7" t="s">
        <v>33</v>
      </c>
      <c r="D13" s="8"/>
      <c r="E13" s="8"/>
      <c r="F13" s="7" t="s">
        <v>18</v>
      </c>
      <c r="G13" s="10"/>
      <c r="H13" s="9">
        <v>1500</v>
      </c>
      <c r="I13" s="9">
        <f t="shared" si="0"/>
        <v>1275</v>
      </c>
      <c r="J13" s="9">
        <f t="shared" si="1"/>
        <v>1125</v>
      </c>
      <c r="K13" s="9" t="s">
        <v>19</v>
      </c>
    </row>
    <row r="14" ht="35" customHeight="1" spans="1:11">
      <c r="A14" s="7">
        <v>7</v>
      </c>
      <c r="B14" s="11" t="s">
        <v>37</v>
      </c>
      <c r="C14" s="7" t="s">
        <v>38</v>
      </c>
      <c r="D14" s="8"/>
      <c r="E14" s="8"/>
      <c r="F14" s="7" t="s">
        <v>18</v>
      </c>
      <c r="G14" s="10"/>
      <c r="H14" s="9">
        <v>900</v>
      </c>
      <c r="I14" s="9">
        <f t="shared" si="0"/>
        <v>765</v>
      </c>
      <c r="J14" s="9">
        <f t="shared" si="1"/>
        <v>675</v>
      </c>
      <c r="K14" s="9" t="s">
        <v>19</v>
      </c>
    </row>
    <row r="15" ht="67.5" spans="1:11">
      <c r="A15" s="7">
        <v>8</v>
      </c>
      <c r="B15" s="11" t="s">
        <v>39</v>
      </c>
      <c r="C15" s="7" t="s">
        <v>40</v>
      </c>
      <c r="D15" s="8" t="s">
        <v>41</v>
      </c>
      <c r="E15" s="8"/>
      <c r="F15" s="7" t="s">
        <v>18</v>
      </c>
      <c r="G15" s="10"/>
      <c r="H15" s="9">
        <v>1500</v>
      </c>
      <c r="I15" s="9">
        <f t="shared" si="0"/>
        <v>1275</v>
      </c>
      <c r="J15" s="9">
        <f t="shared" si="1"/>
        <v>1125</v>
      </c>
      <c r="K15" s="9" t="s">
        <v>19</v>
      </c>
    </row>
    <row r="16" ht="103" customHeight="1" spans="1:11">
      <c r="A16" s="7">
        <v>9</v>
      </c>
      <c r="B16" s="11" t="s">
        <v>42</v>
      </c>
      <c r="C16" s="7" t="s">
        <v>43</v>
      </c>
      <c r="D16" s="8" t="s">
        <v>44</v>
      </c>
      <c r="E16" s="8"/>
      <c r="F16" s="7" t="s">
        <v>18</v>
      </c>
      <c r="G16" s="10"/>
      <c r="H16" s="9">
        <v>800</v>
      </c>
      <c r="I16" s="9">
        <f t="shared" si="0"/>
        <v>680</v>
      </c>
      <c r="J16" s="9">
        <f t="shared" si="1"/>
        <v>600</v>
      </c>
      <c r="K16" s="9" t="s">
        <v>19</v>
      </c>
    </row>
    <row r="17" ht="107" customHeight="1" spans="1:11">
      <c r="A17" s="7">
        <v>10</v>
      </c>
      <c r="B17" s="11" t="s">
        <v>45</v>
      </c>
      <c r="C17" s="7" t="s">
        <v>46</v>
      </c>
      <c r="D17" s="8" t="s">
        <v>47</v>
      </c>
      <c r="E17" s="8"/>
      <c r="F17" s="7" t="s">
        <v>48</v>
      </c>
      <c r="G17" s="10"/>
      <c r="H17" s="9">
        <v>1200</v>
      </c>
      <c r="I17" s="9">
        <f t="shared" si="0"/>
        <v>1020</v>
      </c>
      <c r="J17" s="9">
        <f t="shared" si="1"/>
        <v>900</v>
      </c>
      <c r="K17" s="9" t="s">
        <v>19</v>
      </c>
    </row>
    <row r="18" ht="75" customHeight="1" spans="1:11">
      <c r="A18" s="7">
        <v>11</v>
      </c>
      <c r="B18" s="11" t="s">
        <v>49</v>
      </c>
      <c r="C18" s="7" t="s">
        <v>50</v>
      </c>
      <c r="D18" s="8" t="s">
        <v>51</v>
      </c>
      <c r="E18" s="8" t="s">
        <v>52</v>
      </c>
      <c r="F18" s="7" t="s">
        <v>18</v>
      </c>
      <c r="G18" s="10"/>
      <c r="H18" s="9">
        <v>500</v>
      </c>
      <c r="I18" s="9">
        <f t="shared" si="0"/>
        <v>425</v>
      </c>
      <c r="J18" s="9">
        <f t="shared" si="1"/>
        <v>375</v>
      </c>
      <c r="K18" s="9" t="s">
        <v>19</v>
      </c>
    </row>
    <row r="19" ht="67.5" spans="1:11">
      <c r="A19" s="7">
        <v>12</v>
      </c>
      <c r="B19" s="11" t="s">
        <v>53</v>
      </c>
      <c r="C19" s="7" t="s">
        <v>54</v>
      </c>
      <c r="D19" s="8" t="s">
        <v>55</v>
      </c>
      <c r="E19" s="8"/>
      <c r="F19" s="7" t="s">
        <v>18</v>
      </c>
      <c r="G19" s="10"/>
      <c r="H19" s="9">
        <v>500</v>
      </c>
      <c r="I19" s="9">
        <f t="shared" si="0"/>
        <v>425</v>
      </c>
      <c r="J19" s="9">
        <f t="shared" si="1"/>
        <v>375</v>
      </c>
      <c r="K19" s="9" t="s">
        <v>19</v>
      </c>
    </row>
    <row r="20" ht="75" customHeight="1" spans="1:11">
      <c r="A20" s="12"/>
      <c r="B20" s="11" t="s">
        <v>56</v>
      </c>
      <c r="C20" s="7" t="s">
        <v>57</v>
      </c>
      <c r="D20" s="8" t="s">
        <v>58</v>
      </c>
      <c r="E20" s="8"/>
      <c r="F20" s="13"/>
      <c r="G20" s="10" t="s">
        <v>59</v>
      </c>
      <c r="H20" s="13"/>
      <c r="I20" s="9"/>
      <c r="J20" s="9"/>
      <c r="K20" s="14"/>
    </row>
    <row r="21" ht="26" customHeight="1" spans="1:11">
      <c r="A21" s="7">
        <v>13</v>
      </c>
      <c r="B21" s="11" t="s">
        <v>60</v>
      </c>
      <c r="C21" s="7" t="s">
        <v>57</v>
      </c>
      <c r="D21" s="8"/>
      <c r="E21" s="8"/>
      <c r="F21" s="7" t="s">
        <v>18</v>
      </c>
      <c r="G21" s="10"/>
      <c r="H21" s="9">
        <v>700</v>
      </c>
      <c r="I21" s="9">
        <f t="shared" si="0"/>
        <v>595</v>
      </c>
      <c r="J21" s="9">
        <f t="shared" si="1"/>
        <v>525</v>
      </c>
      <c r="K21" s="9" t="s">
        <v>19</v>
      </c>
    </row>
    <row r="22" ht="52" customHeight="1" spans="1:11">
      <c r="A22" s="7">
        <v>14</v>
      </c>
      <c r="B22" s="11" t="s">
        <v>61</v>
      </c>
      <c r="C22" s="7" t="s">
        <v>62</v>
      </c>
      <c r="D22" s="8"/>
      <c r="E22" s="8"/>
      <c r="F22" s="7" t="s">
        <v>18</v>
      </c>
      <c r="G22" s="10"/>
      <c r="H22" s="9">
        <v>1500</v>
      </c>
      <c r="I22" s="9">
        <f t="shared" si="0"/>
        <v>1275</v>
      </c>
      <c r="J22" s="9">
        <f t="shared" si="1"/>
        <v>1125</v>
      </c>
      <c r="K22" s="9" t="s">
        <v>63</v>
      </c>
    </row>
    <row r="23" ht="78" customHeight="1" spans="1:11">
      <c r="A23" s="12"/>
      <c r="B23" s="11" t="s">
        <v>56</v>
      </c>
      <c r="C23" s="7" t="s">
        <v>64</v>
      </c>
      <c r="D23" s="8" t="s">
        <v>65</v>
      </c>
      <c r="E23" s="8"/>
      <c r="F23" s="12"/>
      <c r="G23" s="10"/>
      <c r="H23" s="12"/>
      <c r="I23" s="9"/>
      <c r="J23" s="9"/>
      <c r="K23" s="12"/>
    </row>
    <row r="24" ht="22" customHeight="1" spans="1:11">
      <c r="A24" s="7">
        <v>15</v>
      </c>
      <c r="B24" s="11" t="s">
        <v>60</v>
      </c>
      <c r="C24" s="7" t="s">
        <v>64</v>
      </c>
      <c r="D24" s="8"/>
      <c r="E24" s="8"/>
      <c r="F24" s="7" t="s">
        <v>18</v>
      </c>
      <c r="G24" s="10"/>
      <c r="H24" s="9">
        <v>3000</v>
      </c>
      <c r="I24" s="9">
        <f t="shared" si="0"/>
        <v>2550</v>
      </c>
      <c r="J24" s="9">
        <f t="shared" si="1"/>
        <v>2250</v>
      </c>
      <c r="K24" s="9" t="s">
        <v>19</v>
      </c>
    </row>
    <row r="25" ht="35" customHeight="1" spans="1:11">
      <c r="A25" s="7">
        <v>16</v>
      </c>
      <c r="B25" s="11" t="s">
        <v>61</v>
      </c>
      <c r="C25" s="7" t="s">
        <v>66</v>
      </c>
      <c r="D25" s="8"/>
      <c r="E25" s="8"/>
      <c r="F25" s="7" t="s">
        <v>18</v>
      </c>
      <c r="G25" s="10"/>
      <c r="H25" s="9">
        <v>800</v>
      </c>
      <c r="I25" s="9">
        <f t="shared" si="0"/>
        <v>680</v>
      </c>
      <c r="J25" s="9">
        <f t="shared" si="1"/>
        <v>600</v>
      </c>
      <c r="K25" s="9" t="s">
        <v>19</v>
      </c>
    </row>
    <row r="26" ht="192" customHeight="1" spans="1:11">
      <c r="A26" s="10" t="s">
        <v>67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</sheetData>
  <mergeCells count="12">
    <mergeCell ref="A1:K1"/>
    <mergeCell ref="A2:K2"/>
    <mergeCell ref="H3:J3"/>
    <mergeCell ref="A26:K26"/>
    <mergeCell ref="A3:A4"/>
    <mergeCell ref="B3:B4"/>
    <mergeCell ref="C3:C4"/>
    <mergeCell ref="D3:D4"/>
    <mergeCell ref="E3:E4"/>
    <mergeCell ref="F3:F4"/>
    <mergeCell ref="G3:G4"/>
    <mergeCell ref="K3:K4"/>
  </mergeCells>
  <conditionalFormatting sqref="B13">
    <cfRule type="duplicateValues" dxfId="0" priority="7"/>
  </conditionalFormatting>
  <conditionalFormatting sqref="B14">
    <cfRule type="duplicateValues" dxfId="0" priority="6"/>
  </conditionalFormatting>
  <conditionalFormatting sqref="B22">
    <cfRule type="duplicateValues" dxfId="0" priority="4"/>
  </conditionalFormatting>
  <conditionalFormatting sqref="B23">
    <cfRule type="duplicateValues" dxfId="0" priority="3"/>
  </conditionalFormatting>
  <conditionalFormatting sqref="B24">
    <cfRule type="duplicateValues" dxfId="0" priority="2"/>
  </conditionalFormatting>
  <conditionalFormatting sqref="B25">
    <cfRule type="duplicateValues" dxfId="0" priority="1"/>
  </conditionalFormatting>
  <conditionalFormatting sqref="B15:B21">
    <cfRule type="duplicateValues" dxfId="0" priority="5"/>
  </conditionalFormatting>
  <pageMargins left="0.751388888888889" right="0.751388888888889" top="1" bottom="1" header="0.511805555555556" footer="0.511805555555556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OA维护</cp:lastModifiedBy>
  <dcterms:created xsi:type="dcterms:W3CDTF">2023-10-12T08:46:00Z</dcterms:created>
  <dcterms:modified xsi:type="dcterms:W3CDTF">2023-10-16T03:02:53Z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C9C07F3C36FC49F594CA5466BCFBFDF9</vt:lpwstr>
  </property>
</Properties>
</file>